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lio 2022\Financiero\"/>
    </mc:Choice>
  </mc:AlternateContent>
  <xr:revisionPtr revIDLastSave="0" documentId="8_{E781D110-488B-4EA0-BC79-9DCFBA8E81D7}" xr6:coauthVersionLast="47" xr6:coauthVersionMax="47" xr10:uidLastSave="{00000000-0000-0000-0000-000000000000}"/>
  <bookViews>
    <workbookView xWindow="-120" yWindow="-120" windowWidth="20730" windowHeight="11160" xr2:uid="{B5AA9113-3B86-42E4-925A-A68DEBF18877}"/>
  </bookViews>
  <sheets>
    <sheet name="0.1 Plantilla Transparencia" sheetId="1" r:id="rId1"/>
  </sheets>
  <externalReferences>
    <externalReference r:id="rId2"/>
    <externalReference r:id="rId3"/>
  </externalReferences>
  <definedNames>
    <definedName name="_xlnm.Print_Area" localSheetId="0">'0.1 Plantilla Transparencia'!$B$1:$K$82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63" i="1"/>
  <c r="I66" i="1" s="1"/>
  <c r="I62" i="1"/>
  <c r="I51" i="1"/>
  <c r="I57" i="1" s="1"/>
  <c r="I44" i="1"/>
  <c r="I43" i="1"/>
  <c r="I42" i="1"/>
  <c r="I41" i="1"/>
  <c r="I40" i="1"/>
  <c r="I48" i="1" s="1"/>
  <c r="I59" i="1" s="1"/>
  <c r="I68" i="1" s="1"/>
  <c r="I33" i="1"/>
  <c r="I31" i="1"/>
  <c r="I30" i="1"/>
  <c r="I29" i="1"/>
  <c r="I21" i="1"/>
  <c r="I20" i="1"/>
  <c r="I19" i="1"/>
  <c r="I18" i="1"/>
  <c r="I22" i="1" s="1"/>
  <c r="I35" i="1" s="1"/>
  <c r="I17" i="1"/>
</calcChain>
</file>

<file path=xl/sharedStrings.xml><?xml version="1.0" encoding="utf-8"?>
<sst xmlns="http://schemas.openxmlformats.org/spreadsheetml/2006/main" count="51" uniqueCount="51">
  <si>
    <t xml:space="preserve">Ministerio de Cultura </t>
  </si>
  <si>
    <t>Estado de Situación Financiera</t>
  </si>
  <si>
    <t>Al 31 de Julio del 2022</t>
  </si>
  <si>
    <t xml:space="preserve"> (Valores en RD$)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</si>
  <si>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</si>
  <si>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</si>
  <si>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</si>
  <si>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</si>
  <si>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</si>
  <si>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</si>
  <si>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</si>
  <si>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</si>
  <si>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</si>
  <si>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</si>
  <si>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</si>
  <si>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</si>
  <si>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</si>
  <si>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</si>
  <si>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</si>
  <si>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</si>
  <si>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</si>
  <si>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</si>
  <si>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</si>
  <si>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</si>
  <si>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</si>
  <si>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</si>
  <si>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</si>
  <si>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</si>
  <si>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</si>
  <si>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</si>
  <si>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</si>
  <si>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</si>
  <si>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</si>
  <si>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</si>
  <si>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</si>
  <si>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</si>
  <si>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 xml:space="preserve">Cuentas por pagar a largo plazo 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</si>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</sst>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43" fontId="5" fillId="2" borderId="0" xfId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43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43" fontId="5" fillId="3" borderId="0" xfId="1" applyFont="1" applyFill="1"/>
    <xf numFmtId="43" fontId="6" fillId="4" borderId="0" xfId="1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1832456</xdr:colOff>
      <xdr:row>1</xdr:row>
      <xdr:rowOff>119016</xdr:rowOff>
    </xdr:from>
    <xdr:to>
      <xdr:col>6</xdr:col>
      <xdr:colOff>58766</xdr:colOff>
      <xdr:row>7</xdr:row>
      <xdr:rowOff>123346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C3B7B9-B7A1-4CE3-BBD8-50CC7947A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5006" y="299991"/>
          <a:ext cx="1798185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75</xdr:row>
      <xdr:rowOff>123825</xdr:rowOff>
    </xdr:from>
    <xdr:to>
      <xdr:col>3</xdr:col>
      <xdr:colOff>2714626</xdr:colOff>
      <xdr:row>80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5D5676F-8268-4237-A0A8-A44BCB18ADB7}"/>
            </a:ext>
          </a:extLst>
        </xdr:cNvPr>
        <xdr:cNvSpPr txBox="1"/>
      </xdr:nvSpPr>
      <xdr:spPr>
        <a:xfrm>
          <a:off x="685801" y="10810875"/>
          <a:ext cx="3381375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75</xdr:row>
      <xdr:rowOff>133350</xdr:rowOff>
    </xdr:from>
    <xdr:to>
      <xdr:col>10</xdr:col>
      <xdr:colOff>0</xdr:colOff>
      <xdr:row>79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D0F3501-B629-43F8-BFA1-B7DB4656C9C9}"/>
            </a:ext>
          </a:extLst>
        </xdr:cNvPr>
        <xdr:cNvSpPr txBox="1"/>
      </xdr:nvSpPr>
      <xdr:spPr>
        <a:xfrm>
          <a:off x="5153025" y="10820400"/>
          <a:ext cx="1971675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FLORINDA MATRILL</a:t>
          </a:r>
          <a:r>
            <a:rPr lang="en-US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</a:t>
          </a:r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STADOS%20FINANCIEROS%20MENSUALES\EEFF%20A&#241;o%202022\Julio%202022%20Estados%20Financieros%20urgente\Estados%20Financieros\1.Borrador%20Estados%20Financieros%20Min%20Juli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1 Plantilla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Cheques Anulados"/>
      <sheetName val="08.Cajas Chicas "/>
      <sheetName val="09.Cuentas de Banco"/>
      <sheetName val="10-Movimientos Unica Minc"/>
      <sheetName val="10.1MovimientoMuseos Julio"/>
      <sheetName val="11.Cuenta Unica "/>
      <sheetName val="12.CU Nota EF"/>
      <sheetName val="13.Inventarios y Suministros"/>
      <sheetName val="14. Inventario Detalle Julio"/>
      <sheetName val="14-1 Entradas Inventario Julio"/>
      <sheetName val="14-2 Entradas Inventario Junio "/>
      <sheetName val="14-3 Entradas de Inventa Mayo "/>
      <sheetName val="14-4 Entradas Inven. Abril"/>
      <sheetName val="14-5.Entradas Inven. Tránsito D"/>
      <sheetName val="15.Cuentas Por Cobrar"/>
      <sheetName val="15-1. Facturación Abril CXC"/>
      <sheetName val="16.Amortización Póliza 2022"/>
      <sheetName val="17.Antic. Financ. Total Complet"/>
      <sheetName val="17-1 Detalle Anticipo FIL Juli "/>
      <sheetName val="18.PPYE "/>
      <sheetName val="18-1 Detalle PPYE SIAB Julio"/>
      <sheetName val="18-2 Adiciones Julio"/>
      <sheetName val="19- Adiciones Junio"/>
      <sheetName val="19.Adición Activos Mayo"/>
      <sheetName val="19.Adicion Activos Abril"/>
      <sheetName val="19-1-Adición Activos Marzo"/>
      <sheetName val="19-1-Activos Transitos"/>
      <sheetName val="20.Detalle PPYE SIAB Junio"/>
      <sheetName val="20-1 Obras en Proceso"/>
      <sheetName val="22.Movimiento JULIO CXP "/>
      <sheetName val="23-CXP PAGADO 31 Jul DEVENGADO"/>
      <sheetName val="24-CXP DEVENGADO Y E.F 2022"/>
      <sheetName val="24-1 CXP AGREGADOS 31 DE JULIO "/>
      <sheetName val="25.Retenciones y Ajustes"/>
      <sheetName val="25-1 Listado de Retens. Jul"/>
      <sheetName val="26-1 Retenciones Feria del Libr"/>
      <sheetName val="Listado de Retenciones Mayo"/>
      <sheetName val="27.Ingresos"/>
      <sheetName val="28.Gastos Generales"/>
      <sheetName val=" 29 Ejec Presupuesto"/>
      <sheetName val="29-2 TD Devengado Julio"/>
      <sheetName val="30.Objetal AF-INV"/>
      <sheetName val="31.Subvenciones"/>
      <sheetName val="Libramientos Mayo 2022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6">
          <cell r="E26">
            <v>91600201.819999993</v>
          </cell>
        </row>
        <row r="39">
          <cell r="E39">
            <v>898825.97000000009</v>
          </cell>
        </row>
        <row r="49">
          <cell r="E49">
            <v>5419759.4199999999</v>
          </cell>
        </row>
        <row r="57">
          <cell r="E57">
            <v>744288.53999999992</v>
          </cell>
        </row>
        <row r="68">
          <cell r="E68">
            <v>1857791.22</v>
          </cell>
        </row>
        <row r="75">
          <cell r="E75">
            <v>177293048.84</v>
          </cell>
        </row>
        <row r="77">
          <cell r="E77">
            <v>-99145457.829999998</v>
          </cell>
        </row>
        <row r="81">
          <cell r="E81">
            <v>1654166.69</v>
          </cell>
        </row>
        <row r="91">
          <cell r="E91">
            <v>12974722.23</v>
          </cell>
        </row>
        <row r="98">
          <cell r="E98">
            <v>35936113.410000004</v>
          </cell>
        </row>
        <row r="111">
          <cell r="E111">
            <v>5734608.3499999996</v>
          </cell>
        </row>
        <row r="127">
          <cell r="E127">
            <v>5033683.5999333281</v>
          </cell>
        </row>
        <row r="137">
          <cell r="E137">
            <v>367238.24</v>
          </cell>
        </row>
        <row r="155">
          <cell r="E155">
            <v>18662149.190000001</v>
          </cell>
        </row>
        <row r="164">
          <cell r="E164">
            <v>84274390.390000001</v>
          </cell>
        </row>
        <row r="172">
          <cell r="E172">
            <v>41830998.010000005</v>
          </cell>
        </row>
        <row r="173">
          <cell r="E173">
            <v>1458165.2699999721</v>
          </cell>
        </row>
      </sheetData>
      <sheetData sheetId="5">
        <row r="13">
          <cell r="K13">
            <v>193297346.87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F576-3D2A-47A8-9BA9-22DE4327640E}">
  <sheetPr>
    <tabColor theme="5" tint="0.79998168889431442"/>
  </sheetPr>
  <dimension ref="B2:O80"/>
  <sheetViews>
    <sheetView tabSelected="1" view="pageBreakPreview" zoomScale="90" zoomScaleNormal="100" zoomScaleSheetLayoutView="90" workbookViewId="0">
      <selection activeCell="N19" sqref="N19"/>
    </sheetView>
  </sheetViews>
  <sheetFormatPr baseColWidth="10" defaultRowHeight="14.25" x14ac:dyDescent="0.2"/>
  <cols>
    <col min="1" max="1" width="8.42578125" style="1" customWidth="1"/>
    <col min="2" max="2" width="8.7109375" style="1" customWidth="1"/>
    <col min="3" max="3" width="3.140625" style="1" customWidth="1"/>
    <col min="4" max="4" width="46.7109375" style="1" customWidth="1"/>
    <col min="5" max="7" width="3.42578125" style="1" customWidth="1"/>
    <col min="8" max="8" width="2.140625" style="1" customWidth="1"/>
    <col min="9" max="9" width="20.7109375" style="1" customWidth="1"/>
    <col min="10" max="10" width="6.7109375" style="1" customWidth="1"/>
    <col min="11" max="11" width="6.5703125" style="1" customWidth="1"/>
    <col min="12" max="12" width="4.140625" style="1" customWidth="1"/>
    <col min="13" max="13" width="19.28515625" style="11" customWidth="1"/>
    <col min="14" max="14" width="16.140625" style="1" customWidth="1"/>
    <col min="15" max="15" width="15.140625" style="1" bestFit="1" customWidth="1"/>
    <col min="16" max="16384" width="11.42578125" style="1"/>
  </cols>
  <sheetData>
    <row r="2" spans="2:11" x14ac:dyDescent="0.2">
      <c r="C2" s="19"/>
      <c r="D2" s="19"/>
      <c r="E2" s="19"/>
      <c r="F2" s="19"/>
      <c r="G2" s="19"/>
      <c r="H2" s="19"/>
      <c r="I2" s="19"/>
      <c r="J2" s="19"/>
      <c r="K2" s="19"/>
    </row>
    <row r="3" spans="2:11" x14ac:dyDescent="0.2">
      <c r="C3" s="19"/>
      <c r="D3" s="19"/>
      <c r="E3" s="19"/>
      <c r="F3" s="19"/>
      <c r="G3" s="19"/>
      <c r="H3" s="19"/>
      <c r="I3" s="19"/>
      <c r="J3" s="19"/>
      <c r="K3" s="19"/>
    </row>
    <row r="4" spans="2:11" x14ac:dyDescent="0.2">
      <c r="C4" s="19"/>
      <c r="D4" s="19"/>
      <c r="E4" s="19"/>
      <c r="F4" s="19"/>
      <c r="G4" s="19"/>
      <c r="H4" s="19"/>
      <c r="I4" s="19"/>
      <c r="J4" s="19"/>
      <c r="K4" s="19"/>
    </row>
    <row r="5" spans="2:11" x14ac:dyDescent="0.2">
      <c r="C5" s="19"/>
      <c r="D5" s="19"/>
      <c r="E5" s="19"/>
      <c r="F5" s="19"/>
      <c r="G5" s="19"/>
      <c r="H5" s="19"/>
      <c r="I5" s="19"/>
      <c r="J5" s="19"/>
      <c r="K5" s="2"/>
    </row>
    <row r="9" spans="2:11" ht="20.25" x14ac:dyDescent="0.3">
      <c r="B9" s="20" t="s">
        <v>0</v>
      </c>
      <c r="C9" s="20"/>
      <c r="D9" s="20"/>
      <c r="E9" s="20"/>
      <c r="F9" s="20"/>
      <c r="G9" s="20"/>
      <c r="H9" s="20"/>
      <c r="I9" s="20"/>
      <c r="J9" s="20"/>
      <c r="K9" s="20"/>
    </row>
    <row r="10" spans="2:11" x14ac:dyDescent="0.2">
      <c r="B10" s="19" t="s">
        <v>1</v>
      </c>
      <c r="C10" s="19"/>
      <c r="D10" s="19"/>
      <c r="E10" s="19"/>
      <c r="F10" s="19"/>
      <c r="G10" s="19"/>
      <c r="H10" s="19"/>
      <c r="I10" s="19"/>
      <c r="J10" s="19"/>
      <c r="K10" s="19"/>
    </row>
    <row r="11" spans="2:11" x14ac:dyDescent="0.2">
      <c r="B11" s="19" t="s">
        <v>2</v>
      </c>
      <c r="C11" s="19"/>
      <c r="D11" s="19"/>
      <c r="E11" s="19"/>
      <c r="F11" s="19"/>
      <c r="G11" s="19"/>
      <c r="H11" s="19"/>
      <c r="I11" s="19"/>
      <c r="J11" s="19"/>
      <c r="K11" s="19"/>
    </row>
    <row r="12" spans="2:11" x14ac:dyDescent="0.2">
      <c r="B12" s="19" t="s">
        <v>3</v>
      </c>
      <c r="C12" s="19"/>
      <c r="D12" s="19"/>
      <c r="E12" s="19"/>
      <c r="F12" s="19"/>
      <c r="G12" s="19"/>
      <c r="H12" s="19"/>
      <c r="I12" s="19"/>
      <c r="J12" s="19"/>
      <c r="K12" s="19"/>
    </row>
    <row r="13" spans="2:1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2">
      <c r="I14" s="3"/>
      <c r="J14" s="3"/>
    </row>
    <row r="15" spans="2:11" x14ac:dyDescent="0.2">
      <c r="C15" s="2" t="s">
        <v>4</v>
      </c>
      <c r="I15" s="4"/>
      <c r="J15" s="4"/>
    </row>
    <row r="16" spans="2:11" x14ac:dyDescent="0.2">
      <c r="C16" s="2" t="s">
        <v>5</v>
      </c>
    </row>
    <row r="17" spans="3:10" x14ac:dyDescent="0.2">
      <c r="D17" s="1" t="s">
        <v>6</v>
      </c>
      <c r="I17" s="5">
        <f>+'[1]05.Notas EEFF'!E26</f>
        <v>91600201.819999993</v>
      </c>
      <c r="J17" s="5"/>
    </row>
    <row r="18" spans="3:10" x14ac:dyDescent="0.2">
      <c r="D18" s="1" t="s">
        <v>7</v>
      </c>
      <c r="I18" s="5">
        <f>+'[1]05.Notas EEFF'!E39</f>
        <v>898825.97000000009</v>
      </c>
      <c r="J18" s="5"/>
    </row>
    <row r="19" spans="3:10" x14ac:dyDescent="0.2">
      <c r="D19" s="1" t="s">
        <v>8</v>
      </c>
      <c r="I19" s="5">
        <f>+'[1]05.Notas EEFF'!E49</f>
        <v>5419759.4199999999</v>
      </c>
      <c r="J19" s="5"/>
    </row>
    <row r="20" spans="3:10" x14ac:dyDescent="0.2">
      <c r="D20" s="1" t="s">
        <v>9</v>
      </c>
      <c r="I20" s="5">
        <f>+'[1]05.Notas EEFF'!E57</f>
        <v>744288.53999999992</v>
      </c>
      <c r="J20" s="5"/>
    </row>
    <row r="21" spans="3:10" x14ac:dyDescent="0.2">
      <c r="D21" s="1" t="s">
        <v>10</v>
      </c>
      <c r="I21" s="5">
        <f>+'[1]05.Notas EEFF'!E68</f>
        <v>1857791.22</v>
      </c>
      <c r="J21" s="5"/>
    </row>
    <row r="22" spans="3:10" x14ac:dyDescent="0.2">
      <c r="C22" s="2" t="s">
        <v>11</v>
      </c>
      <c r="I22" s="6">
        <f>SUM(I17:I21)</f>
        <v>100520866.97</v>
      </c>
      <c r="J22" s="7"/>
    </row>
    <row r="23" spans="3:10" ht="10.5" customHeight="1" x14ac:dyDescent="0.2">
      <c r="I23" s="8"/>
    </row>
    <row r="24" spans="3:10" x14ac:dyDescent="0.2">
      <c r="C24" s="2" t="s">
        <v>12</v>
      </c>
      <c r="I24" s="8"/>
    </row>
    <row r="25" spans="3:10" hidden="1" x14ac:dyDescent="0.2">
      <c r="D25" s="1" t="s">
        <v>13</v>
      </c>
      <c r="I25" s="8"/>
    </row>
    <row r="26" spans="3:10" hidden="1" x14ac:dyDescent="0.2">
      <c r="D26" s="1" t="s">
        <v>14</v>
      </c>
      <c r="I26" s="8"/>
    </row>
    <row r="27" spans="3:10" hidden="1" x14ac:dyDescent="0.2">
      <c r="D27" s="1" t="s">
        <v>15</v>
      </c>
      <c r="I27" s="8"/>
    </row>
    <row r="28" spans="3:10" hidden="1" x14ac:dyDescent="0.2">
      <c r="D28" s="1" t="s">
        <v>16</v>
      </c>
      <c r="I28" s="8"/>
    </row>
    <row r="29" spans="3:10" x14ac:dyDescent="0.2">
      <c r="D29" s="1" t="s">
        <v>17</v>
      </c>
      <c r="I29" s="5">
        <f>+'[1]05.Notas EEFF'!E75+'[1]05.Notas EEFF'!E81</f>
        <v>178947215.53</v>
      </c>
      <c r="J29" s="5"/>
    </row>
    <row r="30" spans="3:10" x14ac:dyDescent="0.2">
      <c r="D30" s="1" t="s">
        <v>18</v>
      </c>
      <c r="I30" s="5">
        <f>+'[1]05.Notas EEFF'!E77</f>
        <v>-99145457.829999998</v>
      </c>
      <c r="J30" s="5"/>
    </row>
    <row r="31" spans="3:10" x14ac:dyDescent="0.2">
      <c r="D31" s="1" t="s">
        <v>19</v>
      </c>
      <c r="I31" s="8">
        <f>+'[1]05.Notas EEFF'!E91</f>
        <v>12974722.23</v>
      </c>
      <c r="J31" s="8"/>
    </row>
    <row r="32" spans="3:10" hidden="1" x14ac:dyDescent="0.2">
      <c r="D32" s="1" t="s">
        <v>20</v>
      </c>
      <c r="I32" s="8"/>
      <c r="J32" s="8"/>
    </row>
    <row r="33" spans="3:15" x14ac:dyDescent="0.2">
      <c r="C33" s="2" t="s">
        <v>21</v>
      </c>
      <c r="I33" s="9">
        <f>SUM(I29:I32)</f>
        <v>92776479.930000007</v>
      </c>
      <c r="J33" s="10"/>
    </row>
    <row r="34" spans="3:15" ht="11.25" customHeight="1" x14ac:dyDescent="0.2">
      <c r="I34" s="8"/>
      <c r="J34" s="8"/>
    </row>
    <row r="35" spans="3:15" ht="15" thickBot="1" x14ac:dyDescent="0.25">
      <c r="C35" s="2" t="s">
        <v>22</v>
      </c>
      <c r="I35" s="12">
        <f>+I22+I33</f>
        <v>193297346.90000001</v>
      </c>
      <c r="J35" s="10"/>
      <c r="N35" s="13"/>
      <c r="O35" s="14"/>
    </row>
    <row r="36" spans="3:15" ht="8.25" customHeight="1" thickTop="1" x14ac:dyDescent="0.2">
      <c r="I36" s="8"/>
      <c r="J36" s="8"/>
    </row>
    <row r="37" spans="3:15" x14ac:dyDescent="0.2">
      <c r="C37" s="2" t="s">
        <v>23</v>
      </c>
      <c r="I37" s="8"/>
      <c r="J37" s="8"/>
    </row>
    <row r="38" spans="3:15" x14ac:dyDescent="0.2">
      <c r="D38" s="2" t="s">
        <v>24</v>
      </c>
      <c r="I38" s="8"/>
      <c r="J38" s="8"/>
    </row>
    <row r="39" spans="3:15" x14ac:dyDescent="0.2">
      <c r="D39" s="1" t="s">
        <v>25</v>
      </c>
      <c r="I39" s="8"/>
      <c r="J39" s="8"/>
    </row>
    <row r="40" spans="3:15" x14ac:dyDescent="0.2">
      <c r="D40" s="1" t="s">
        <v>26</v>
      </c>
      <c r="I40" s="5">
        <f>+'[1]05.Notas EEFF'!E98</f>
        <v>35936113.410000004</v>
      </c>
      <c r="J40" s="5"/>
    </row>
    <row r="41" spans="3:15" x14ac:dyDescent="0.2">
      <c r="D41" s="1" t="s">
        <v>27</v>
      </c>
      <c r="I41" s="5">
        <f>+'[1]05.Notas EEFF'!E111</f>
        <v>5734608.3499999996</v>
      </c>
      <c r="J41" s="5"/>
    </row>
    <row r="42" spans="3:15" x14ac:dyDescent="0.2">
      <c r="D42" s="1" t="s">
        <v>28</v>
      </c>
      <c r="I42" s="15">
        <f>+'[1]05.Notas EEFF'!E127</f>
        <v>5033683.5999333281</v>
      </c>
      <c r="J42" s="5"/>
    </row>
    <row r="43" spans="3:15" x14ac:dyDescent="0.2">
      <c r="D43" s="1" t="s">
        <v>29</v>
      </c>
      <c r="I43" s="8">
        <f>+'[1]05.Notas EEFF'!E137</f>
        <v>367238.24</v>
      </c>
      <c r="J43" s="8"/>
    </row>
    <row r="44" spans="3:15" hidden="1" x14ac:dyDescent="0.2">
      <c r="D44" s="1" t="s">
        <v>30</v>
      </c>
      <c r="I44" s="8">
        <f>+'[2]Notas EF'!E83</f>
        <v>0</v>
      </c>
      <c r="J44" s="8"/>
    </row>
    <row r="45" spans="3:15" hidden="1" x14ac:dyDescent="0.2">
      <c r="D45" s="1" t="s">
        <v>31</v>
      </c>
      <c r="I45" s="8"/>
      <c r="J45" s="8"/>
    </row>
    <row r="46" spans="3:15" hidden="1" x14ac:dyDescent="0.2">
      <c r="D46" s="1" t="s">
        <v>32</v>
      </c>
      <c r="I46" s="8"/>
      <c r="J46" s="8"/>
    </row>
    <row r="47" spans="3:15" hidden="1" x14ac:dyDescent="0.2">
      <c r="D47" s="1" t="s">
        <v>33</v>
      </c>
      <c r="I47" s="8">
        <v>0</v>
      </c>
      <c r="J47" s="8"/>
    </row>
    <row r="48" spans="3:15" x14ac:dyDescent="0.2">
      <c r="C48" s="2" t="s">
        <v>34</v>
      </c>
      <c r="I48" s="9">
        <f>SUM(I40:I47)</f>
        <v>47071643.599933334</v>
      </c>
      <c r="J48" s="10"/>
      <c r="N48" s="16"/>
    </row>
    <row r="49" spans="3:15" ht="9" customHeight="1" x14ac:dyDescent="0.2">
      <c r="I49" s="8"/>
      <c r="J49" s="8"/>
    </row>
    <row r="50" spans="3:15" ht="15" customHeight="1" x14ac:dyDescent="0.2">
      <c r="C50" s="2" t="s">
        <v>35</v>
      </c>
      <c r="I50" s="8"/>
      <c r="J50" s="8"/>
      <c r="L50" s="21"/>
      <c r="M50" s="21"/>
    </row>
    <row r="51" spans="3:15" x14ac:dyDescent="0.2">
      <c r="D51" s="1" t="s">
        <v>36</v>
      </c>
      <c r="I51" s="5">
        <f>+'[1]05.Notas EEFF'!E155</f>
        <v>18662149.190000001</v>
      </c>
      <c r="J51" s="5"/>
      <c r="L51" s="21"/>
      <c r="M51" s="21"/>
    </row>
    <row r="52" spans="3:15" hidden="1" x14ac:dyDescent="0.2">
      <c r="D52" s="1" t="s">
        <v>37</v>
      </c>
      <c r="I52" s="8"/>
      <c r="J52" s="8"/>
    </row>
    <row r="53" spans="3:15" hidden="1" x14ac:dyDescent="0.2">
      <c r="D53" s="1" t="s">
        <v>38</v>
      </c>
      <c r="I53" s="8"/>
      <c r="J53" s="8"/>
    </row>
    <row r="54" spans="3:15" hidden="1" x14ac:dyDescent="0.2">
      <c r="D54" s="1" t="s">
        <v>39</v>
      </c>
      <c r="I54" s="8"/>
      <c r="J54" s="8"/>
    </row>
    <row r="55" spans="3:15" hidden="1" x14ac:dyDescent="0.2">
      <c r="D55" s="1" t="s">
        <v>40</v>
      </c>
      <c r="I55" s="8"/>
      <c r="J55" s="8"/>
    </row>
    <row r="56" spans="3:15" hidden="1" x14ac:dyDescent="0.2">
      <c r="D56" s="1" t="s">
        <v>41</v>
      </c>
      <c r="I56" s="8"/>
      <c r="J56" s="8"/>
    </row>
    <row r="57" spans="3:15" x14ac:dyDescent="0.2">
      <c r="C57" s="2" t="s">
        <v>42</v>
      </c>
      <c r="D57" s="2"/>
      <c r="E57" s="2"/>
      <c r="F57" s="2"/>
      <c r="G57" s="2"/>
      <c r="I57" s="9">
        <f>SUM(I49:I56)</f>
        <v>18662149.190000001</v>
      </c>
      <c r="J57" s="7"/>
    </row>
    <row r="58" spans="3:15" ht="14.25" customHeight="1" x14ac:dyDescent="0.2">
      <c r="I58" s="8"/>
      <c r="J58" s="8"/>
    </row>
    <row r="59" spans="3:15" ht="15" thickBot="1" x14ac:dyDescent="0.25">
      <c r="C59" s="2" t="s">
        <v>43</v>
      </c>
      <c r="I59" s="12">
        <f>+I48+I57</f>
        <v>65733792.789933339</v>
      </c>
      <c r="J59" s="10"/>
      <c r="N59" s="14"/>
      <c r="O59" s="14"/>
    </row>
    <row r="60" spans="3:15" ht="7.5" customHeight="1" thickTop="1" x14ac:dyDescent="0.2">
      <c r="I60" s="8"/>
      <c r="J60" s="8"/>
    </row>
    <row r="61" spans="3:15" x14ac:dyDescent="0.2">
      <c r="C61" s="2" t="s">
        <v>44</v>
      </c>
      <c r="I61" s="8"/>
      <c r="J61" s="8"/>
    </row>
    <row r="62" spans="3:15" x14ac:dyDescent="0.2">
      <c r="D62" s="1" t="s">
        <v>45</v>
      </c>
      <c r="I62" s="5">
        <f>+'[1]05.Notas EEFF'!E164</f>
        <v>84274390.390000001</v>
      </c>
      <c r="J62" s="5"/>
    </row>
    <row r="63" spans="3:15" x14ac:dyDescent="0.2">
      <c r="D63" s="1" t="s">
        <v>46</v>
      </c>
      <c r="I63" s="5">
        <f>+'[1]05.Notas EEFF'!E172</f>
        <v>41830998.010000005</v>
      </c>
      <c r="J63" s="5"/>
    </row>
    <row r="64" spans="3:15" x14ac:dyDescent="0.2">
      <c r="D64" s="1" t="s">
        <v>47</v>
      </c>
      <c r="I64" s="5">
        <f>+'[1]05.Notas EEFF'!E173</f>
        <v>1458165.2699999721</v>
      </c>
      <c r="J64" s="5"/>
      <c r="N64" s="13"/>
    </row>
    <row r="65" spans="2:15" hidden="1" x14ac:dyDescent="0.2">
      <c r="D65" s="1" t="s">
        <v>48</v>
      </c>
      <c r="I65" s="5"/>
      <c r="J65" s="5"/>
    </row>
    <row r="66" spans="2:15" ht="15" thickBot="1" x14ac:dyDescent="0.25">
      <c r="C66" s="2" t="s">
        <v>49</v>
      </c>
      <c r="I66" s="12">
        <f>SUM(I62:I64)</f>
        <v>127563553.66999997</v>
      </c>
      <c r="J66" s="10"/>
      <c r="N66" s="13"/>
      <c r="O66" s="14"/>
    </row>
    <row r="67" spans="2:15" ht="15" thickTop="1" x14ac:dyDescent="0.2">
      <c r="I67" s="8"/>
      <c r="J67" s="8"/>
    </row>
    <row r="68" spans="2:15" ht="15" thickBot="1" x14ac:dyDescent="0.25">
      <c r="C68" s="2" t="s">
        <v>50</v>
      </c>
      <c r="I68" s="12">
        <f>+I59+I66+1</f>
        <v>193297347.45993331</v>
      </c>
      <c r="J68" s="10"/>
      <c r="M68" s="17"/>
    </row>
    <row r="69" spans="2:15" ht="15" thickTop="1" x14ac:dyDescent="0.2">
      <c r="M69" s="18"/>
    </row>
    <row r="76" spans="2:15" x14ac:dyDescent="0.2">
      <c r="I76" s="8"/>
    </row>
    <row r="78" spans="2:15" x14ac:dyDescent="0.2">
      <c r="I78" s="8"/>
    </row>
    <row r="79" spans="2:15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</row>
    <row r="80" spans="2:15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</row>
  </sheetData>
  <mergeCells count="11">
    <mergeCell ref="B11:K11"/>
    <mergeCell ref="B12:K12"/>
    <mergeCell ref="L50:M51"/>
    <mergeCell ref="B79:K79"/>
    <mergeCell ref="B80:K80"/>
    <mergeCell ref="B10:K10"/>
    <mergeCell ref="C2:K2"/>
    <mergeCell ref="C3:K3"/>
    <mergeCell ref="C4:K4"/>
    <mergeCell ref="C5:J5"/>
    <mergeCell ref="B9:K9"/>
  </mergeCells>
  <printOptions horizontalCentered="1" verticalCentered="1"/>
  <pageMargins left="0.70866141732283472" right="0.70866141732283472" top="1.0818110236220471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0.1 Plantilla Transparencia</vt:lpstr>
      <vt:lpstr>'0.1 Plantilla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Perez</dc:creator>
  <cp:lastModifiedBy>Scarlett Garcia</cp:lastModifiedBy>
  <dcterms:created xsi:type="dcterms:W3CDTF">2022-08-19T15:17:25Z</dcterms:created>
  <dcterms:modified xsi:type="dcterms:W3CDTF">2022-08-19T18:25:25Z</dcterms:modified>
</cp:coreProperties>
</file>