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RRHH Agosto,Septiembre, octubre y noviembre\Octubre\"/>
    </mc:Choice>
  </mc:AlternateContent>
  <xr:revisionPtr revIDLastSave="0" documentId="8_{F6035919-7154-4D9A-94DE-E48CF99D3E5F}" xr6:coauthVersionLast="47" xr6:coauthVersionMax="47" xr10:uidLastSave="{00000000-0000-0000-0000-000000000000}"/>
  <bookViews>
    <workbookView xWindow="10575" yWindow="780" windowWidth="10335" windowHeight="6585" xr2:uid="{2AE55CC9-B44A-43B6-B8F8-482E6712B59A}"/>
  </bookViews>
  <sheets>
    <sheet name="CONT.CARG.CARR." sheetId="2" r:id="rId1"/>
    <sheet name="Hoja1" sheetId="1" r:id="rId2"/>
  </sheets>
  <externalReferences>
    <externalReference r:id="rId3"/>
  </externalReferences>
  <definedNames>
    <definedName name="_xlnm.Criteria" localSheetId="0">#REF!</definedName>
    <definedName name="_xlnm.Print_Titles" localSheetId="0">'CONT.CARG.CARR.'!$1:$7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2" l="1"/>
  <c r="G55" i="2"/>
  <c r="H55" i="2"/>
  <c r="I55" i="2"/>
  <c r="J55" i="2"/>
  <c r="K55" i="2"/>
  <c r="L55" i="2"/>
</calcChain>
</file>

<file path=xl/sharedStrings.xml><?xml version="1.0" encoding="utf-8"?>
<sst xmlns="http://schemas.openxmlformats.org/spreadsheetml/2006/main" count="255" uniqueCount="115">
  <si>
    <t>Directora de Recursos Humanos</t>
  </si>
  <si>
    <t>Gianella Pereira</t>
  </si>
  <si>
    <t>TOTALES</t>
  </si>
  <si>
    <t>F</t>
  </si>
  <si>
    <t>CONT. CARGO DE CARRERA</t>
  </si>
  <si>
    <t>DIRECCION GENERAL DE MUSEOS</t>
  </si>
  <si>
    <t>ENC.DE CONSERVACION Y RESTAURO</t>
  </si>
  <si>
    <t>YOMALYS ALBANY FERNANDEZ VENTURA</t>
  </si>
  <si>
    <t>COMISION NACIONAL DOMINICANA PARA LA UNE</t>
  </si>
  <si>
    <t>COORDINADOR (A)</t>
  </si>
  <si>
    <t>YESSICA DURAN ALCANTARA DE TEJEDA</t>
  </si>
  <si>
    <t>COMISION NACIONAL DE ESPECTACULOS PUBLIC</t>
  </si>
  <si>
    <t>INSPECTOR DE ESP. PUBLICO</t>
  </si>
  <si>
    <t>YBO RENE SANCHEZ QUEZADA</t>
  </si>
  <si>
    <t>M</t>
  </si>
  <si>
    <t>DIRECCION REGIONAL CULTURAL</t>
  </si>
  <si>
    <t>DIRECTOR REGIONAL</t>
  </si>
  <si>
    <t>VICTOR MANUEL CUELLO RAMIREZ</t>
  </si>
  <si>
    <t>VICEMINISTERIO DE CREATIVIDAD Y FORMACIO</t>
  </si>
  <si>
    <t>MAESTRO DE ARTESANIA</t>
  </si>
  <si>
    <t>VICTOR ARIEL BLANCO BLANCO</t>
  </si>
  <si>
    <t>SARAH ALTAGRACIA ESPINAL CASTILLO</t>
  </si>
  <si>
    <t>SECRETARIA</t>
  </si>
  <si>
    <t>ROSANGEL GUERRERO CACERES</t>
  </si>
  <si>
    <t>DIRECCION DE FOMENTO Y DESARROLLO DE LAS</t>
  </si>
  <si>
    <t>DIRECTOR (A)</t>
  </si>
  <si>
    <t>RICHARSON ANTONIO DIAZ RODRIGUEZ</t>
  </si>
  <si>
    <t>RAFAEL FRANKLIN SORIANO LIRIANO</t>
  </si>
  <si>
    <t>DIRECCION DE FORMACION Y CAPACITACION EN</t>
  </si>
  <si>
    <t>ANALISTA PROYECTOS</t>
  </si>
  <si>
    <t>NAYELY MARIA FERNANDEZ MORA</t>
  </si>
  <si>
    <t>GRAN TEATRO DEL CIBAO</t>
  </si>
  <si>
    <t>TECNICO ADMINISTRATIVO</t>
  </si>
  <si>
    <t>MONSERRAT CURIEL AQUINO</t>
  </si>
  <si>
    <t>MIGUEL ARTURO LIMA ARIAS</t>
  </si>
  <si>
    <t>ENCARGADO PROVINCIAL</t>
  </si>
  <si>
    <t>MERCEDES CASTILLO ESTEVEZ</t>
  </si>
  <si>
    <t>MARVIC DE FATIMA CRUZ COTES</t>
  </si>
  <si>
    <t>DIRECCION DE COMUNICACIONES</t>
  </si>
  <si>
    <t>GESTOR CULTURAL</t>
  </si>
  <si>
    <t>MARIA OLIMPIA GARCIA SANCHEZ DE ROSA</t>
  </si>
  <si>
    <t>CENTRO NACIONAL DE ARTESANIA</t>
  </si>
  <si>
    <t>MARCOS ANTONIO WALTER AGUERO</t>
  </si>
  <si>
    <t>VICEMINISTERIO PARA LA DESCENTRALIZACION</t>
  </si>
  <si>
    <t>MANUEL DOMINGO DOMINGUEZ DESUEZA</t>
  </si>
  <si>
    <t>DEPARTAMENTO DE CARNAVAL</t>
  </si>
  <si>
    <t>ENCARGADO (A)</t>
  </si>
  <si>
    <t>JUAN SILVIO MARTINEZ AMPARO</t>
  </si>
  <si>
    <t>JUAN CARLOS ABREU GONZALEZ</t>
  </si>
  <si>
    <t>01/02/2022</t>
  </si>
  <si>
    <t>COORDINADOR CULTURAL</t>
  </si>
  <si>
    <t>JOSE MANUEL JIMENEZ FURCAL</t>
  </si>
  <si>
    <t>DIRECCION DE FOMENTO E INVESTIGACION CUL</t>
  </si>
  <si>
    <t>JOSE ALEXANDER PICHARDO</t>
  </si>
  <si>
    <t>OFICINA NACIONAL DE PATRIMONIO CULTURAL</t>
  </si>
  <si>
    <t>JORGE ALBERTO FERNANDEZ MEDINA</t>
  </si>
  <si>
    <t>VICEMINITERIO DE DESARROLLO E INVESTIGAC</t>
  </si>
  <si>
    <t>JOAN GERMAN MATIAS ALMONTE</t>
  </si>
  <si>
    <t>DEPARTAMENTO DE TALLERES LITERARIOS</t>
  </si>
  <si>
    <t>SUB ENCARGADO</t>
  </si>
  <si>
    <t>JHANELL FERRER MEJIA</t>
  </si>
  <si>
    <t>HECTOR SANTANA PEREZ</t>
  </si>
  <si>
    <t>HAMLET FELIPE HERNANDEZ</t>
  </si>
  <si>
    <t>DEPARTAMENTO DE INVENTARIO DE BIENES CUL</t>
  </si>
  <si>
    <t>GLENYS ESPINOSA PEREZ</t>
  </si>
  <si>
    <t>GERMAN CAMARENA GOMEZ</t>
  </si>
  <si>
    <t>CONTADOR</t>
  </si>
  <si>
    <t>GENOVEVO VIRGILIO FRIAS TOLENTINO</t>
  </si>
  <si>
    <t>GABRIEL ORBE SERRANO</t>
  </si>
  <si>
    <t>MINISTERIO DE CULTURA</t>
  </si>
  <si>
    <t>FELIX ANGEL MEDINA PINEDA</t>
  </si>
  <si>
    <t>ELIEZER NOLASCO JIMENEZ</t>
  </si>
  <si>
    <t>DIRECCION DE PARTICIPACION POPULAR</t>
  </si>
  <si>
    <t>EDDY RAFAEL MATOS MOLINA</t>
  </si>
  <si>
    <t>DEPARTAMENTO DE COMPRAS Y CONTRATACIONES</t>
  </si>
  <si>
    <t>ANALISTA DE COMPRAS Y CONTRATA</t>
  </si>
  <si>
    <t>DIANA JOSEFINA BISONO REYES</t>
  </si>
  <si>
    <t>ANALISTA DE RECURSOS HUMANOS</t>
  </si>
  <si>
    <t>DAMARIS ALTAGRACIA ALVAREZ MEDRANO</t>
  </si>
  <si>
    <t>CENTRO DE LA CULTURA NARCISO GONZALEZ</t>
  </si>
  <si>
    <t>CLAUDIA LISBET MORALES HERNANDEZ</t>
  </si>
  <si>
    <t>TECNICO DE COMUNICACIONES</t>
  </si>
  <si>
    <t>CARLOS IVAN BALCACER</t>
  </si>
  <si>
    <t>PROFESOR (A) DE DANZA</t>
  </si>
  <si>
    <t>BLAS CARMONA DE JESUS</t>
  </si>
  <si>
    <t>BIENVENIDA PRENSA SANTANA</t>
  </si>
  <si>
    <t>DEPARTAMENTO DE CONTABILIDAD</t>
  </si>
  <si>
    <t>ARDITH DE LA CRUZ ANTIGUA</t>
  </si>
  <si>
    <t>ANTONIO JIMENEZ</t>
  </si>
  <si>
    <t>ANGELO JESUS PACHECO RIVERA</t>
  </si>
  <si>
    <t>ADMINISTRADOR (A)</t>
  </si>
  <si>
    <t>ANGEL MIGUEL ACEVEDO BALBUENA</t>
  </si>
  <si>
    <t>ANGEL JOSE MANUEL BAEZ DIAZ</t>
  </si>
  <si>
    <t>ALLEN CAMPOS REYES</t>
  </si>
  <si>
    <t>ANALISTA FINANCIERO</t>
  </si>
  <si>
    <t>ALEXANDRA PEÑA CABRAL</t>
  </si>
  <si>
    <t>DEPARTAMENTO DE DESARROLLO INSTITUCIONAL</t>
  </si>
  <si>
    <t>ANALISTA DESARROLLO INSTITUCIO</t>
  </si>
  <si>
    <t>ABEL EFRAIM CANELA ESCAÑO</t>
  </si>
  <si>
    <t>GENERO</t>
  </si>
  <si>
    <t>ING. NETO</t>
  </si>
  <si>
    <t>OTROS DESC.</t>
  </si>
  <si>
    <t>AFP</t>
  </si>
  <si>
    <t>SFS</t>
  </si>
  <si>
    <t>ISR</t>
  </si>
  <si>
    <t>ING.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</si>
  <si>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</si>
  <si>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</si>
  <si>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</si>
  <si>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</si>
  <si>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</si>
  <si>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</si>
  <si>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CONTRATADO CARGO DE CARRERA - CORRESPONDIENTE AL MES DE OCTUBRE DE 2021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</si>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</sst>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color theme="1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1"/>
      <color theme="1"/>
      <name val="Gotham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0" fontId="10" fillId="0" borderId="0"/>
  </cellStyleXfs>
  <cellXfs count="25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/>
    </xf>
    <xf numFmtId="4" fontId="8" fillId="0" borderId="0" xfId="2" applyNumberFormat="1" applyFont="1" applyAlignment="1">
      <alignment horizontal="center" vertical="top"/>
    </xf>
    <xf numFmtId="4" fontId="4" fillId="0" borderId="0" xfId="2" applyNumberFormat="1" applyFont="1" applyAlignment="1">
      <alignment vertical="top"/>
    </xf>
    <xf numFmtId="165" fontId="9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1" applyNumberFormat="1" applyFont="1" applyFill="1" applyBorder="1" applyAlignment="1"/>
    <xf numFmtId="0" fontId="4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4" fontId="4" fillId="0" borderId="0" xfId="3" applyNumberFormat="1" applyFont="1" applyFill="1" applyBorder="1" applyAlignment="1">
      <alignment vertical="top"/>
    </xf>
    <xf numFmtId="0" fontId="9" fillId="0" borderId="0" xfId="4" applyFont="1"/>
    <xf numFmtId="4" fontId="4" fillId="0" borderId="0" xfId="3" applyNumberFormat="1" applyFont="1" applyBorder="1" applyAlignment="1">
      <alignment vertical="top"/>
    </xf>
    <xf numFmtId="0" fontId="0" fillId="0" borderId="0" xfId="0" applyAlignment="1">
      <alignment horizontal="left" vertical="top"/>
    </xf>
    <xf numFmtId="0" fontId="11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14" fontId="14" fillId="0" borderId="0" xfId="0" applyNumberFormat="1" applyFont="1" applyAlignment="1">
      <alignment vertical="top"/>
    </xf>
  </cellXfs>
  <cellStyles count="5">
    <cellStyle name="Millares 2" xfId="3" xr:uid="{FA775A8F-D35B-422A-9339-614F68C8BC55}"/>
    <cellStyle name="Normal" xfId="0" builtinId="0"/>
    <cellStyle name="Normal 2" xfId="2" xr:uid="{E7D39853-745D-45DE-A3B7-C58F713DECCB}"/>
    <cellStyle name="Normal_Hoja4" xfId="4" xr:uid="{4A6E51D8-15CC-42BE-9225-11E103C90AE7}"/>
    <cellStyle name="Título" xfId="1" builtinId="15"/>
  </cellStyles>
  <dxfs count="30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41185"/>
    <xdr:pic>
      <xdr:nvPicPr>
        <xdr:cNvPr id="2" name="Imagen 1">
          <a:extLst>
            <a:ext uri="{FF2B5EF4-FFF2-40B4-BE49-F238E27FC236}">
              <a16:creationId xmlns:a16="http://schemas.microsoft.com/office/drawing/2014/main" id="{7F26C637-A778-4F62-8AB7-A3B4450C9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118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arcia/AppData/Local/Microsoft/Windows/INetCache/Content.Outlook/ZKHKQO7R/10-OCTUBRE-2021-NOMI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.PERIOD.PRUEB."/>
      <sheetName val="OCT"/>
      <sheetName val="OTROS"/>
      <sheetName val="FECHAS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C986F6-1EE4-4598-A887-EDC0EE9162BC}" name="TJULIO46610" displayName="TJULIO46610" ref="A7:M55" totalsRowCount="1" headerRowDxfId="29" dataDxfId="28" totalsRowDxfId="27">
  <sortState xmlns:xlrd2="http://schemas.microsoft.com/office/spreadsheetml/2017/richdata2" ref="A8:L54">
    <sortCondition ref="A7:A54"/>
  </sortState>
  <tableColumns count="13">
    <tableColumn id="1" xr3:uid="{DCC5FADF-E33B-4F70-87D1-1F48A3608089}" name="NOMBRE Y APELLIDO" totalsRowLabel="TOTALES" dataDxfId="25" totalsRowDxfId="26"/>
    <tableColumn id="11" xr3:uid="{C3851C6A-E9EF-41EF-96F2-11D869547A16}" name="CARGO" totalsRowFunction="count" dataDxfId="23" totalsRowDxfId="24" dataCellStyle="Título"/>
    <tableColumn id="12" xr3:uid="{4254E7CB-B5BE-474A-92B6-8ED697BA7F9E}" name="DIRECCIÓN O DEPARTAMENTO" dataDxfId="21" totalsRowDxfId="22"/>
    <tableColumn id="7" xr3:uid="{FA1E440E-A585-4F52-9BC8-A1CB332FBC4D}" name="CATEGORIA DEL SERVIDOR" dataDxfId="19" totalsRowDxfId="20"/>
    <tableColumn id="3" xr3:uid="{9B335AF6-34E7-4BE8-A0D3-709F0819FAC8}" name="DESDE" dataDxfId="17" totalsRowDxfId="18"/>
    <tableColumn id="4" xr3:uid="{B7E6E8E1-F7C7-4558-9B2D-AB040A45B958}" name="HASTA" dataDxfId="15" totalsRowDxfId="16"/>
    <tableColumn id="5" xr3:uid="{871040DA-E6AF-4F79-BB3D-5C2413C78A2E}" name="ING. BRUTO" totalsRowFunction="sum" dataDxfId="13" totalsRowDxfId="14" dataCellStyle="Normal 2"/>
    <tableColumn id="8" xr3:uid="{ED8F9D31-F365-4382-A2D5-6CA01AAF313E}" name="ISR" totalsRowFunction="sum" dataDxfId="11" totalsRowDxfId="12" dataCellStyle="Normal 2"/>
    <tableColumn id="9" xr3:uid="{00FE10C2-1FE1-4436-B836-423E028E6A14}" name="SFS" totalsRowFunction="sum" dataDxfId="9" totalsRowDxfId="10" dataCellStyle="Normal 2"/>
    <tableColumn id="6" xr3:uid="{7238DE31-46BF-4445-905B-511E96BCAC2F}" name="AFP" totalsRowFunction="sum" dataDxfId="7" totalsRowDxfId="8" dataCellStyle="Normal 2"/>
    <tableColumn id="13" xr3:uid="{0B0E6B69-1B5F-423C-A651-7316E99389DA}" name="OTROS DESC." totalsRowFunction="sum" dataDxfId="5" totalsRowDxfId="6" dataCellStyle="Normal 2"/>
    <tableColumn id="14" xr3:uid="{2A9BD81B-1F5C-416E-9B81-2033CC3F321C}" name="ING. NETO" totalsRowFunction="sum" dataDxfId="3" totalsRowDxfId="4" dataCellStyle="Normal 2"/>
    <tableColumn id="10" xr3:uid="{FECCF8FB-7343-4C81-B5DF-666163CA209B}" name="GENERO" dataDxfId="1" totalsRowDxfId="2" dataCellStyle="Normal 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5D3BA-157B-409C-A811-C636FA48628B}">
  <sheetPr>
    <tabColor rgb="FFFFC000"/>
    <pageSetUpPr fitToPage="1"/>
  </sheetPr>
  <dimension ref="A1:O62"/>
  <sheetViews>
    <sheetView tabSelected="1" view="pageBreakPreview" zoomScale="115" zoomScaleNormal="115" zoomScaleSheetLayoutView="115" workbookViewId="0">
      <selection activeCell="D8" sqref="D8"/>
    </sheetView>
  </sheetViews>
  <sheetFormatPr baseColWidth="10" defaultRowHeight="15"/>
  <cols>
    <col min="1" max="1" width="35.7109375" style="1" customWidth="1"/>
    <col min="2" max="2" width="31.7109375" style="1" customWidth="1"/>
    <col min="3" max="3" width="39.140625" style="1" bestFit="1" customWidth="1"/>
    <col min="4" max="4" width="21.85546875" style="1" bestFit="1" customWidth="1"/>
    <col min="5" max="5" width="11.85546875" style="1" bestFit="1" customWidth="1"/>
    <col min="6" max="6" width="11.5703125" style="1" customWidth="1"/>
    <col min="7" max="7" width="12.42578125" style="1" bestFit="1" customWidth="1"/>
    <col min="8" max="8" width="10" style="1" bestFit="1" customWidth="1"/>
    <col min="9" max="9" width="9.140625" style="1" bestFit="1" customWidth="1"/>
    <col min="10" max="10" width="9" style="1" customWidth="1"/>
    <col min="11" max="11" width="10.85546875" style="1" customWidth="1"/>
    <col min="12" max="12" width="13.5703125" style="1" bestFit="1" customWidth="1"/>
    <col min="13" max="13" width="7.42578125" style="1" bestFit="1" customWidth="1"/>
    <col min="14" max="14" width="13.140625" style="1" bestFit="1" customWidth="1"/>
    <col min="15" max="15" width="12.42578125" style="1" bestFit="1" customWidth="1"/>
    <col min="16" max="16384" width="11.42578125" style="1"/>
  </cols>
  <sheetData>
    <row r="1" spans="1:15">
      <c r="L1" s="24"/>
      <c r="O1" s="23"/>
    </row>
    <row r="2" spans="1:1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>
      <c r="B3" s="22" t="s">
        <v>114</v>
      </c>
      <c r="C3" s="2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>
      <c r="B4" s="21" t="s">
        <v>113</v>
      </c>
      <c r="C4" s="2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1.75" customHeight="1">
      <c r="B5" s="20" t="s">
        <v>112</v>
      </c>
      <c r="C5" s="2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1" customHeight="1"/>
    <row r="7" spans="1:15" s="18" customFormat="1" ht="25.5">
      <c r="A7" s="19" t="s">
        <v>111</v>
      </c>
      <c r="B7" s="19" t="s">
        <v>110</v>
      </c>
      <c r="C7" s="19" t="s">
        <v>109</v>
      </c>
      <c r="D7" s="19" t="s">
        <v>108</v>
      </c>
      <c r="E7" s="19" t="s">
        <v>107</v>
      </c>
      <c r="F7" s="19" t="s">
        <v>106</v>
      </c>
      <c r="G7" s="19" t="s">
        <v>105</v>
      </c>
      <c r="H7" s="19" t="s">
        <v>104</v>
      </c>
      <c r="I7" s="19" t="s">
        <v>103</v>
      </c>
      <c r="J7" s="19" t="s">
        <v>102</v>
      </c>
      <c r="K7" s="19" t="s">
        <v>101</v>
      </c>
      <c r="L7" s="19" t="s">
        <v>100</v>
      </c>
      <c r="M7" s="19" t="s">
        <v>99</v>
      </c>
    </row>
    <row r="8" spans="1:15" s="18" customFormat="1">
      <c r="A8" s="13" t="s">
        <v>98</v>
      </c>
      <c r="B8" s="16" t="s">
        <v>97</v>
      </c>
      <c r="C8" s="16" t="s">
        <v>96</v>
      </c>
      <c r="D8" s="16" t="s">
        <v>4</v>
      </c>
      <c r="E8" s="10">
        <v>44409</v>
      </c>
      <c r="F8" s="10">
        <v>44592</v>
      </c>
      <c r="G8" s="15">
        <v>60000</v>
      </c>
      <c r="H8" s="15">
        <v>3486.68</v>
      </c>
      <c r="I8" s="15">
        <v>1824</v>
      </c>
      <c r="J8" s="15">
        <v>1722</v>
      </c>
      <c r="K8" s="15">
        <v>0</v>
      </c>
      <c r="L8" s="15">
        <v>52967.32</v>
      </c>
      <c r="M8" s="8" t="s">
        <v>14</v>
      </c>
    </row>
    <row r="9" spans="1:15">
      <c r="A9" s="13" t="s">
        <v>95</v>
      </c>
      <c r="B9" s="16" t="s">
        <v>94</v>
      </c>
      <c r="C9" s="16" t="s">
        <v>18</v>
      </c>
      <c r="D9" s="16" t="s">
        <v>4</v>
      </c>
      <c r="E9" s="10">
        <v>44440</v>
      </c>
      <c r="F9" s="10">
        <v>44593</v>
      </c>
      <c r="G9" s="15">
        <v>90000</v>
      </c>
      <c r="H9" s="15">
        <v>9753.1200000000008</v>
      </c>
      <c r="I9" s="15">
        <v>2736</v>
      </c>
      <c r="J9" s="15">
        <v>2583</v>
      </c>
      <c r="K9" s="15">
        <v>0</v>
      </c>
      <c r="L9" s="15">
        <v>74927.88</v>
      </c>
      <c r="M9" s="8" t="s">
        <v>3</v>
      </c>
    </row>
    <row r="10" spans="1:15">
      <c r="A10" s="13" t="s">
        <v>93</v>
      </c>
      <c r="B10" s="16" t="s">
        <v>35</v>
      </c>
      <c r="C10" s="16" t="s">
        <v>15</v>
      </c>
      <c r="D10" s="16" t="s">
        <v>4</v>
      </c>
      <c r="E10" s="10">
        <v>44440</v>
      </c>
      <c r="F10" s="10">
        <v>44593</v>
      </c>
      <c r="G10" s="15">
        <v>50000</v>
      </c>
      <c r="H10" s="15">
        <v>1854</v>
      </c>
      <c r="I10" s="15">
        <v>1520</v>
      </c>
      <c r="J10" s="15">
        <v>1435</v>
      </c>
      <c r="K10" s="15">
        <v>0</v>
      </c>
      <c r="L10" s="15">
        <v>45191</v>
      </c>
      <c r="M10" s="8" t="s">
        <v>14</v>
      </c>
      <c r="N10" s="6"/>
      <c r="O10" s="6"/>
    </row>
    <row r="11" spans="1:15">
      <c r="A11" s="13" t="s">
        <v>92</v>
      </c>
      <c r="B11" s="16" t="s">
        <v>12</v>
      </c>
      <c r="C11" s="16" t="s">
        <v>11</v>
      </c>
      <c r="D11" s="16" t="s">
        <v>4</v>
      </c>
      <c r="E11" s="10">
        <v>44440</v>
      </c>
      <c r="F11" s="10">
        <v>44593</v>
      </c>
      <c r="G11" s="17">
        <v>10000</v>
      </c>
      <c r="H11" s="17">
        <v>0</v>
      </c>
      <c r="I11" s="17">
        <v>304</v>
      </c>
      <c r="J11" s="17">
        <v>287</v>
      </c>
      <c r="K11" s="17">
        <v>0</v>
      </c>
      <c r="L11" s="17">
        <v>9409</v>
      </c>
      <c r="M11" s="8" t="s">
        <v>14</v>
      </c>
      <c r="N11" s="6"/>
      <c r="O11" s="6"/>
    </row>
    <row r="12" spans="1:15">
      <c r="A12" s="13" t="s">
        <v>91</v>
      </c>
      <c r="B12" s="16" t="s">
        <v>90</v>
      </c>
      <c r="C12" s="16" t="s">
        <v>5</v>
      </c>
      <c r="D12" s="16" t="s">
        <v>4</v>
      </c>
      <c r="E12" s="10">
        <v>44409</v>
      </c>
      <c r="F12" s="10">
        <v>44592</v>
      </c>
      <c r="G12" s="15">
        <v>45000</v>
      </c>
      <c r="H12" s="15">
        <v>1148.33</v>
      </c>
      <c r="I12" s="15">
        <v>1368</v>
      </c>
      <c r="J12" s="15">
        <v>1291.5</v>
      </c>
      <c r="K12" s="15">
        <v>0</v>
      </c>
      <c r="L12" s="15">
        <v>41192.17</v>
      </c>
      <c r="M12" s="8" t="s">
        <v>14</v>
      </c>
      <c r="N12" s="6"/>
      <c r="O12" s="6"/>
    </row>
    <row r="13" spans="1:15">
      <c r="A13" s="13" t="s">
        <v>89</v>
      </c>
      <c r="B13" s="16" t="s">
        <v>12</v>
      </c>
      <c r="C13" s="16" t="s">
        <v>69</v>
      </c>
      <c r="D13" s="16" t="s">
        <v>4</v>
      </c>
      <c r="E13" s="10">
        <v>44440</v>
      </c>
      <c r="F13" s="10">
        <v>44593</v>
      </c>
      <c r="G13" s="15">
        <v>10000</v>
      </c>
      <c r="H13" s="15">
        <v>0</v>
      </c>
      <c r="I13" s="15">
        <v>304</v>
      </c>
      <c r="J13" s="15">
        <v>287</v>
      </c>
      <c r="K13" s="15">
        <v>0</v>
      </c>
      <c r="L13" s="15">
        <v>9409</v>
      </c>
      <c r="M13" s="8" t="s">
        <v>14</v>
      </c>
      <c r="N13" s="6"/>
      <c r="O13" s="6"/>
    </row>
    <row r="14" spans="1:15">
      <c r="A14" s="13" t="s">
        <v>88</v>
      </c>
      <c r="B14" s="16" t="s">
        <v>12</v>
      </c>
      <c r="C14" s="16" t="s">
        <v>11</v>
      </c>
      <c r="D14" s="16" t="s">
        <v>4</v>
      </c>
      <c r="E14" s="10">
        <v>44440</v>
      </c>
      <c r="F14" s="10">
        <v>44593</v>
      </c>
      <c r="G14" s="15">
        <v>10000</v>
      </c>
      <c r="H14" s="15">
        <v>0</v>
      </c>
      <c r="I14" s="15">
        <v>304</v>
      </c>
      <c r="J14" s="15">
        <v>287</v>
      </c>
      <c r="K14" s="15">
        <v>0</v>
      </c>
      <c r="L14" s="15">
        <v>9409</v>
      </c>
      <c r="M14" s="8" t="s">
        <v>14</v>
      </c>
      <c r="N14" s="6"/>
      <c r="O14" s="6"/>
    </row>
    <row r="15" spans="1:15">
      <c r="A15" s="13" t="s">
        <v>87</v>
      </c>
      <c r="B15" s="16" t="s">
        <v>46</v>
      </c>
      <c r="C15" s="16" t="s">
        <v>86</v>
      </c>
      <c r="D15" s="16" t="s">
        <v>4</v>
      </c>
      <c r="E15" s="10">
        <v>44409</v>
      </c>
      <c r="F15" s="10">
        <v>44592</v>
      </c>
      <c r="G15" s="15">
        <v>115000</v>
      </c>
      <c r="H15" s="15">
        <v>15633.74</v>
      </c>
      <c r="I15" s="15">
        <v>3496</v>
      </c>
      <c r="J15" s="15">
        <v>3300.5</v>
      </c>
      <c r="K15" s="15">
        <v>0</v>
      </c>
      <c r="L15" s="15">
        <v>92569.76</v>
      </c>
      <c r="M15" s="8" t="s">
        <v>14</v>
      </c>
    </row>
    <row r="16" spans="1:15">
      <c r="A16" s="13" t="s">
        <v>85</v>
      </c>
      <c r="B16" s="12" t="s">
        <v>12</v>
      </c>
      <c r="C16" s="14" t="s">
        <v>8</v>
      </c>
      <c r="D16" s="14" t="s">
        <v>4</v>
      </c>
      <c r="E16" s="10">
        <v>44440</v>
      </c>
      <c r="F16" s="10">
        <v>44593</v>
      </c>
      <c r="G16" s="9">
        <v>10000</v>
      </c>
      <c r="H16" s="9">
        <v>0</v>
      </c>
      <c r="I16" s="9">
        <v>304</v>
      </c>
      <c r="J16" s="9">
        <v>287</v>
      </c>
      <c r="K16" s="9">
        <v>0</v>
      </c>
      <c r="L16" s="9">
        <v>9409</v>
      </c>
      <c r="M16" s="8" t="s">
        <v>3</v>
      </c>
    </row>
    <row r="17" spans="1:13">
      <c r="A17" s="13" t="s">
        <v>84</v>
      </c>
      <c r="B17" s="12" t="s">
        <v>83</v>
      </c>
      <c r="C17" s="11" t="s">
        <v>18</v>
      </c>
      <c r="D17" s="11" t="s">
        <v>4</v>
      </c>
      <c r="E17" s="10">
        <v>44440</v>
      </c>
      <c r="F17" s="10">
        <v>44593</v>
      </c>
      <c r="G17" s="9">
        <v>13200</v>
      </c>
      <c r="H17" s="9">
        <v>0</v>
      </c>
      <c r="I17" s="9">
        <v>401.28</v>
      </c>
      <c r="J17" s="9">
        <v>378.84</v>
      </c>
      <c r="K17" s="9">
        <v>0</v>
      </c>
      <c r="L17" s="9">
        <v>12419.88</v>
      </c>
      <c r="M17" s="8" t="s">
        <v>14</v>
      </c>
    </row>
    <row r="18" spans="1:13">
      <c r="A18" s="13" t="s">
        <v>82</v>
      </c>
      <c r="B18" s="12" t="s">
        <v>81</v>
      </c>
      <c r="C18" s="11" t="s">
        <v>38</v>
      </c>
      <c r="D18" s="11" t="s">
        <v>4</v>
      </c>
      <c r="E18" s="10">
        <v>44440</v>
      </c>
      <c r="F18" s="10">
        <v>44593</v>
      </c>
      <c r="G18" s="9">
        <v>40000</v>
      </c>
      <c r="H18" s="9">
        <v>442.65</v>
      </c>
      <c r="I18" s="9">
        <v>1216</v>
      </c>
      <c r="J18" s="9">
        <v>1148</v>
      </c>
      <c r="K18" s="9">
        <v>0</v>
      </c>
      <c r="L18" s="9">
        <v>37193.35</v>
      </c>
      <c r="M18" s="8" t="s">
        <v>14</v>
      </c>
    </row>
    <row r="19" spans="1:13">
      <c r="A19" s="13" t="s">
        <v>80</v>
      </c>
      <c r="B19" s="12" t="s">
        <v>19</v>
      </c>
      <c r="C19" s="11" t="s">
        <v>79</v>
      </c>
      <c r="D19" s="11" t="s">
        <v>4</v>
      </c>
      <c r="E19" s="10">
        <v>44409</v>
      </c>
      <c r="F19" s="10">
        <v>44592</v>
      </c>
      <c r="G19" s="9">
        <v>16500</v>
      </c>
      <c r="H19" s="9">
        <v>0</v>
      </c>
      <c r="I19" s="9">
        <v>501.6</v>
      </c>
      <c r="J19" s="9">
        <v>473.55</v>
      </c>
      <c r="K19" s="9">
        <v>0</v>
      </c>
      <c r="L19" s="9">
        <v>15524.85</v>
      </c>
      <c r="M19" s="8" t="s">
        <v>3</v>
      </c>
    </row>
    <row r="20" spans="1:13">
      <c r="A20" s="13" t="s">
        <v>78</v>
      </c>
      <c r="B20" s="12" t="s">
        <v>77</v>
      </c>
      <c r="C20" s="11" t="s">
        <v>31</v>
      </c>
      <c r="D20" s="11" t="s">
        <v>4</v>
      </c>
      <c r="E20" s="10">
        <v>44440</v>
      </c>
      <c r="F20" s="10">
        <v>44593</v>
      </c>
      <c r="G20" s="9">
        <v>60000</v>
      </c>
      <c r="H20" s="9">
        <v>3486.68</v>
      </c>
      <c r="I20" s="9">
        <v>1824</v>
      </c>
      <c r="J20" s="9">
        <v>1722</v>
      </c>
      <c r="K20" s="9">
        <v>0</v>
      </c>
      <c r="L20" s="9">
        <v>52967.32</v>
      </c>
      <c r="M20" s="8" t="s">
        <v>3</v>
      </c>
    </row>
    <row r="21" spans="1:13">
      <c r="A21" s="13" t="s">
        <v>76</v>
      </c>
      <c r="B21" s="12" t="s">
        <v>75</v>
      </c>
      <c r="C21" s="11" t="s">
        <v>74</v>
      </c>
      <c r="D21" s="11" t="s">
        <v>4</v>
      </c>
      <c r="E21" s="10">
        <v>44440</v>
      </c>
      <c r="F21" s="10">
        <v>44593</v>
      </c>
      <c r="G21" s="9">
        <v>65000</v>
      </c>
      <c r="H21" s="9">
        <v>4427.58</v>
      </c>
      <c r="I21" s="9">
        <v>1976</v>
      </c>
      <c r="J21" s="9">
        <v>1865.5</v>
      </c>
      <c r="K21" s="9">
        <v>0</v>
      </c>
      <c r="L21" s="9">
        <v>56730.92</v>
      </c>
      <c r="M21" s="8" t="s">
        <v>3</v>
      </c>
    </row>
    <row r="22" spans="1:13">
      <c r="A22" s="13" t="s">
        <v>73</v>
      </c>
      <c r="B22" s="12" t="s">
        <v>59</v>
      </c>
      <c r="C22" s="11" t="s">
        <v>72</v>
      </c>
      <c r="D22" s="11" t="s">
        <v>4</v>
      </c>
      <c r="E22" s="10">
        <v>44440</v>
      </c>
      <c r="F22" s="10">
        <v>44593</v>
      </c>
      <c r="G22" s="9">
        <v>90000</v>
      </c>
      <c r="H22" s="9">
        <v>9753.1200000000008</v>
      </c>
      <c r="I22" s="9">
        <v>2736</v>
      </c>
      <c r="J22" s="9">
        <v>2583</v>
      </c>
      <c r="K22" s="9">
        <v>0</v>
      </c>
      <c r="L22" s="9">
        <v>74927.88</v>
      </c>
      <c r="M22" s="8" t="s">
        <v>14</v>
      </c>
    </row>
    <row r="23" spans="1:13">
      <c r="A23" s="13" t="s">
        <v>71</v>
      </c>
      <c r="B23" s="12" t="s">
        <v>25</v>
      </c>
      <c r="C23" s="11" t="s">
        <v>5</v>
      </c>
      <c r="D23" s="11" t="s">
        <v>4</v>
      </c>
      <c r="E23" s="10">
        <v>44409</v>
      </c>
      <c r="F23" s="10">
        <v>44592</v>
      </c>
      <c r="G23" s="9">
        <v>110000</v>
      </c>
      <c r="H23" s="9">
        <v>14457.62</v>
      </c>
      <c r="I23" s="9">
        <v>3344</v>
      </c>
      <c r="J23" s="9">
        <v>3157</v>
      </c>
      <c r="K23" s="9">
        <v>0</v>
      </c>
      <c r="L23" s="9">
        <v>89041.38</v>
      </c>
      <c r="M23" s="8" t="s">
        <v>14</v>
      </c>
    </row>
    <row r="24" spans="1:13">
      <c r="A24" s="13" t="s">
        <v>70</v>
      </c>
      <c r="B24" s="12" t="s">
        <v>9</v>
      </c>
      <c r="C24" s="11" t="s">
        <v>69</v>
      </c>
      <c r="D24" s="11" t="s">
        <v>4</v>
      </c>
      <c r="E24" s="10">
        <v>44440</v>
      </c>
      <c r="F24" s="10">
        <v>44593</v>
      </c>
      <c r="G24" s="9">
        <v>45000</v>
      </c>
      <c r="H24" s="9">
        <v>1148.33</v>
      </c>
      <c r="I24" s="9">
        <v>1368</v>
      </c>
      <c r="J24" s="9">
        <v>1291.5</v>
      </c>
      <c r="K24" s="9">
        <v>0</v>
      </c>
      <c r="L24" s="9">
        <v>41192.17</v>
      </c>
      <c r="M24" s="8" t="s">
        <v>14</v>
      </c>
    </row>
    <row r="25" spans="1:13">
      <c r="A25" s="13" t="s">
        <v>68</v>
      </c>
      <c r="B25" s="12" t="s">
        <v>12</v>
      </c>
      <c r="C25" s="11" t="s">
        <v>11</v>
      </c>
      <c r="D25" s="11" t="s">
        <v>4</v>
      </c>
      <c r="E25" s="10">
        <v>44440</v>
      </c>
      <c r="F25" s="10">
        <v>44593</v>
      </c>
      <c r="G25" s="9">
        <v>10000</v>
      </c>
      <c r="H25" s="9">
        <v>0</v>
      </c>
      <c r="I25" s="9">
        <v>304</v>
      </c>
      <c r="J25" s="9">
        <v>287</v>
      </c>
      <c r="K25" s="9">
        <v>0</v>
      </c>
      <c r="L25" s="9">
        <v>9409</v>
      </c>
      <c r="M25" s="8" t="s">
        <v>14</v>
      </c>
    </row>
    <row r="26" spans="1:13">
      <c r="A26" s="13" t="s">
        <v>67</v>
      </c>
      <c r="B26" s="12" t="s">
        <v>66</v>
      </c>
      <c r="C26" s="11" t="s">
        <v>11</v>
      </c>
      <c r="D26" s="11" t="s">
        <v>4</v>
      </c>
      <c r="E26" s="10">
        <v>44440</v>
      </c>
      <c r="F26" s="10">
        <v>44593</v>
      </c>
      <c r="G26" s="9">
        <v>26250</v>
      </c>
      <c r="H26" s="9">
        <v>0</v>
      </c>
      <c r="I26" s="9">
        <v>798</v>
      </c>
      <c r="J26" s="9">
        <v>753.38</v>
      </c>
      <c r="K26" s="9">
        <v>0</v>
      </c>
      <c r="L26" s="9">
        <v>24698.62</v>
      </c>
      <c r="M26" s="8" t="s">
        <v>14</v>
      </c>
    </row>
    <row r="27" spans="1:13">
      <c r="A27" s="13" t="s">
        <v>65</v>
      </c>
      <c r="B27" s="12" t="s">
        <v>25</v>
      </c>
      <c r="C27" s="11" t="s">
        <v>5</v>
      </c>
      <c r="D27" s="11" t="s">
        <v>4</v>
      </c>
      <c r="E27" s="10">
        <v>44440</v>
      </c>
      <c r="F27" s="10">
        <v>44593</v>
      </c>
      <c r="G27" s="9">
        <v>115000</v>
      </c>
      <c r="H27" s="9">
        <v>15633.74</v>
      </c>
      <c r="I27" s="9">
        <v>3496</v>
      </c>
      <c r="J27" s="9">
        <v>3300.5</v>
      </c>
      <c r="K27" s="9">
        <v>0</v>
      </c>
      <c r="L27" s="9">
        <v>92569.76</v>
      </c>
      <c r="M27" s="8" t="s">
        <v>14</v>
      </c>
    </row>
    <row r="28" spans="1:13">
      <c r="A28" s="13" t="s">
        <v>64</v>
      </c>
      <c r="B28" s="12" t="s">
        <v>22</v>
      </c>
      <c r="C28" s="11" t="s">
        <v>63</v>
      </c>
      <c r="D28" s="11" t="s">
        <v>4</v>
      </c>
      <c r="E28" s="10">
        <v>44378</v>
      </c>
      <c r="F28" s="10">
        <v>44561</v>
      </c>
      <c r="G28" s="9">
        <v>35000</v>
      </c>
      <c r="H28" s="9">
        <v>0</v>
      </c>
      <c r="I28" s="9">
        <v>1064</v>
      </c>
      <c r="J28" s="9">
        <v>1004.5</v>
      </c>
      <c r="K28" s="9">
        <v>0</v>
      </c>
      <c r="L28" s="9">
        <v>32931.5</v>
      </c>
      <c r="M28" s="8" t="s">
        <v>3</v>
      </c>
    </row>
    <row r="29" spans="1:13">
      <c r="A29" s="13" t="s">
        <v>62</v>
      </c>
      <c r="B29" s="12" t="s">
        <v>39</v>
      </c>
      <c r="C29" s="11" t="s">
        <v>15</v>
      </c>
      <c r="D29" s="11" t="s">
        <v>4</v>
      </c>
      <c r="E29" s="10">
        <v>44440</v>
      </c>
      <c r="F29" s="10">
        <v>44593</v>
      </c>
      <c r="G29" s="9">
        <v>35000</v>
      </c>
      <c r="H29" s="9">
        <v>0</v>
      </c>
      <c r="I29" s="9">
        <v>1064</v>
      </c>
      <c r="J29" s="9">
        <v>1004.5</v>
      </c>
      <c r="K29" s="9">
        <v>0</v>
      </c>
      <c r="L29" s="9">
        <v>32931.5</v>
      </c>
      <c r="M29" s="8" t="s">
        <v>14</v>
      </c>
    </row>
    <row r="30" spans="1:13">
      <c r="A30" s="13" t="s">
        <v>61</v>
      </c>
      <c r="B30" s="12" t="s">
        <v>46</v>
      </c>
      <c r="C30" s="11" t="s">
        <v>58</v>
      </c>
      <c r="D30" s="11" t="s">
        <v>4</v>
      </c>
      <c r="E30" s="10">
        <v>44440</v>
      </c>
      <c r="F30" s="10">
        <v>44593</v>
      </c>
      <c r="G30" s="9">
        <v>130000</v>
      </c>
      <c r="H30" s="9">
        <v>19162.12</v>
      </c>
      <c r="I30" s="9">
        <v>3952</v>
      </c>
      <c r="J30" s="9">
        <v>3731</v>
      </c>
      <c r="K30" s="9">
        <v>0</v>
      </c>
      <c r="L30" s="9">
        <v>103154.88</v>
      </c>
      <c r="M30" s="8" t="s">
        <v>14</v>
      </c>
    </row>
    <row r="31" spans="1:13">
      <c r="A31" s="13" t="s">
        <v>60</v>
      </c>
      <c r="B31" s="12" t="s">
        <v>59</v>
      </c>
      <c r="C31" s="11" t="s">
        <v>58</v>
      </c>
      <c r="D31" s="11" t="s">
        <v>4</v>
      </c>
      <c r="E31" s="10">
        <v>44440</v>
      </c>
      <c r="F31" s="10">
        <v>44593</v>
      </c>
      <c r="G31" s="9">
        <v>90000</v>
      </c>
      <c r="H31" s="9">
        <v>9753.1200000000008</v>
      </c>
      <c r="I31" s="9">
        <v>2736</v>
      </c>
      <c r="J31" s="9">
        <v>2583</v>
      </c>
      <c r="K31" s="9">
        <v>0</v>
      </c>
      <c r="L31" s="9">
        <v>74927.88</v>
      </c>
      <c r="M31" s="8" t="s">
        <v>14</v>
      </c>
    </row>
    <row r="32" spans="1:13">
      <c r="A32" s="13" t="s">
        <v>57</v>
      </c>
      <c r="B32" s="12" t="s">
        <v>9</v>
      </c>
      <c r="C32" s="11" t="s">
        <v>56</v>
      </c>
      <c r="D32" s="11" t="s">
        <v>4</v>
      </c>
      <c r="E32" s="10">
        <v>44440</v>
      </c>
      <c r="F32" s="10">
        <v>44593</v>
      </c>
      <c r="G32" s="9">
        <v>70000</v>
      </c>
      <c r="H32" s="9">
        <v>5368.48</v>
      </c>
      <c r="I32" s="9">
        <v>2128</v>
      </c>
      <c r="J32" s="9">
        <v>2009</v>
      </c>
      <c r="K32" s="9">
        <v>0</v>
      </c>
      <c r="L32" s="9">
        <v>60494.52</v>
      </c>
      <c r="M32" s="8" t="s">
        <v>14</v>
      </c>
    </row>
    <row r="33" spans="1:13">
      <c r="A33" s="13" t="s">
        <v>55</v>
      </c>
      <c r="B33" s="12" t="s">
        <v>9</v>
      </c>
      <c r="C33" s="11" t="s">
        <v>54</v>
      </c>
      <c r="D33" s="11" t="s">
        <v>4</v>
      </c>
      <c r="E33" s="10">
        <v>44440</v>
      </c>
      <c r="F33" s="10">
        <v>44593</v>
      </c>
      <c r="G33" s="9">
        <v>65000</v>
      </c>
      <c r="H33" s="9">
        <v>4427.58</v>
      </c>
      <c r="I33" s="9">
        <v>1976</v>
      </c>
      <c r="J33" s="9">
        <v>1865.5</v>
      </c>
      <c r="K33" s="9">
        <v>0</v>
      </c>
      <c r="L33" s="9">
        <v>56730.92</v>
      </c>
      <c r="M33" s="8" t="s">
        <v>14</v>
      </c>
    </row>
    <row r="34" spans="1:13">
      <c r="A34" s="13" t="s">
        <v>53</v>
      </c>
      <c r="B34" s="12" t="s">
        <v>25</v>
      </c>
      <c r="C34" s="11" t="s">
        <v>52</v>
      </c>
      <c r="D34" s="11" t="s">
        <v>4</v>
      </c>
      <c r="E34" s="10">
        <v>44440</v>
      </c>
      <c r="F34" s="10">
        <v>44593</v>
      </c>
      <c r="G34" s="9">
        <v>90000</v>
      </c>
      <c r="H34" s="9">
        <v>9753.1200000000008</v>
      </c>
      <c r="I34" s="9">
        <v>2736</v>
      </c>
      <c r="J34" s="9">
        <v>2583</v>
      </c>
      <c r="K34" s="9">
        <v>0</v>
      </c>
      <c r="L34" s="9">
        <v>74927.88</v>
      </c>
      <c r="M34" s="8" t="s">
        <v>14</v>
      </c>
    </row>
    <row r="35" spans="1:13">
      <c r="A35" s="13" t="s">
        <v>51</v>
      </c>
      <c r="B35" s="12" t="s">
        <v>50</v>
      </c>
      <c r="C35" s="11" t="s">
        <v>15</v>
      </c>
      <c r="D35" s="11" t="s">
        <v>4</v>
      </c>
      <c r="E35" s="10">
        <v>44440</v>
      </c>
      <c r="F35" s="10" t="s">
        <v>49</v>
      </c>
      <c r="G35" s="9">
        <v>30000</v>
      </c>
      <c r="H35" s="9">
        <v>0</v>
      </c>
      <c r="I35" s="9">
        <v>912</v>
      </c>
      <c r="J35" s="9">
        <v>861</v>
      </c>
      <c r="K35" s="9">
        <v>0</v>
      </c>
      <c r="L35" s="9">
        <v>28227</v>
      </c>
      <c r="M35" s="8" t="s">
        <v>14</v>
      </c>
    </row>
    <row r="36" spans="1:13">
      <c r="A36" s="13" t="s">
        <v>48</v>
      </c>
      <c r="B36" s="12" t="s">
        <v>39</v>
      </c>
      <c r="C36" s="11" t="s">
        <v>15</v>
      </c>
      <c r="D36" s="11" t="s">
        <v>4</v>
      </c>
      <c r="E36" s="10">
        <v>44409</v>
      </c>
      <c r="F36" s="10">
        <v>44592</v>
      </c>
      <c r="G36" s="9">
        <v>20000</v>
      </c>
      <c r="H36" s="9">
        <v>0</v>
      </c>
      <c r="I36" s="9">
        <v>608</v>
      </c>
      <c r="J36" s="9">
        <v>574</v>
      </c>
      <c r="K36" s="9">
        <v>0</v>
      </c>
      <c r="L36" s="9">
        <v>18818</v>
      </c>
      <c r="M36" s="8" t="s">
        <v>14</v>
      </c>
    </row>
    <row r="37" spans="1:13">
      <c r="A37" s="13" t="s">
        <v>47</v>
      </c>
      <c r="B37" s="12" t="s">
        <v>46</v>
      </c>
      <c r="C37" s="11" t="s">
        <v>45</v>
      </c>
      <c r="D37" s="11" t="s">
        <v>4</v>
      </c>
      <c r="E37" s="10">
        <v>44440</v>
      </c>
      <c r="F37" s="10">
        <v>44593</v>
      </c>
      <c r="G37" s="9">
        <v>100000</v>
      </c>
      <c r="H37" s="9">
        <v>12105.37</v>
      </c>
      <c r="I37" s="9">
        <v>3040</v>
      </c>
      <c r="J37" s="9">
        <v>2870</v>
      </c>
      <c r="K37" s="9">
        <v>0</v>
      </c>
      <c r="L37" s="9">
        <v>81984.63</v>
      </c>
      <c r="M37" s="8" t="s">
        <v>14</v>
      </c>
    </row>
    <row r="38" spans="1:13">
      <c r="A38" s="13" t="s">
        <v>44</v>
      </c>
      <c r="B38" s="12" t="s">
        <v>9</v>
      </c>
      <c r="C38" s="11" t="s">
        <v>43</v>
      </c>
      <c r="D38" s="11" t="s">
        <v>4</v>
      </c>
      <c r="E38" s="10">
        <v>44440</v>
      </c>
      <c r="F38" s="10">
        <v>44593</v>
      </c>
      <c r="G38" s="9">
        <v>80000</v>
      </c>
      <c r="H38" s="9">
        <v>7400.87</v>
      </c>
      <c r="I38" s="9">
        <v>2432</v>
      </c>
      <c r="J38" s="9">
        <v>2296</v>
      </c>
      <c r="K38" s="9">
        <v>0</v>
      </c>
      <c r="L38" s="9">
        <v>67871.13</v>
      </c>
      <c r="M38" s="8" t="s">
        <v>14</v>
      </c>
    </row>
    <row r="39" spans="1:13">
      <c r="A39" s="13" t="s">
        <v>42</v>
      </c>
      <c r="B39" s="12" t="s">
        <v>19</v>
      </c>
      <c r="C39" s="11" t="s">
        <v>41</v>
      </c>
      <c r="D39" s="11" t="s">
        <v>4</v>
      </c>
      <c r="E39" s="10">
        <v>44440</v>
      </c>
      <c r="F39" s="10">
        <v>44593</v>
      </c>
      <c r="G39" s="9">
        <v>30000</v>
      </c>
      <c r="H39" s="9">
        <v>0</v>
      </c>
      <c r="I39" s="9">
        <v>912</v>
      </c>
      <c r="J39" s="9">
        <v>861</v>
      </c>
      <c r="K39" s="9">
        <v>0</v>
      </c>
      <c r="L39" s="9">
        <v>28227</v>
      </c>
      <c r="M39" s="8" t="s">
        <v>14</v>
      </c>
    </row>
    <row r="40" spans="1:13">
      <c r="A40" s="13" t="s">
        <v>40</v>
      </c>
      <c r="B40" s="12" t="s">
        <v>39</v>
      </c>
      <c r="C40" s="11" t="s">
        <v>38</v>
      </c>
      <c r="D40" s="11" t="s">
        <v>4</v>
      </c>
      <c r="E40" s="10">
        <v>44440</v>
      </c>
      <c r="F40" s="10">
        <v>44593</v>
      </c>
      <c r="G40" s="9">
        <v>30000</v>
      </c>
      <c r="H40" s="9">
        <v>0</v>
      </c>
      <c r="I40" s="9">
        <v>912</v>
      </c>
      <c r="J40" s="9">
        <v>861</v>
      </c>
      <c r="K40" s="9">
        <v>0</v>
      </c>
      <c r="L40" s="9">
        <v>28227</v>
      </c>
      <c r="M40" s="8" t="s">
        <v>3</v>
      </c>
    </row>
    <row r="41" spans="1:13">
      <c r="A41" s="13" t="s">
        <v>37</v>
      </c>
      <c r="B41" s="12" t="s">
        <v>12</v>
      </c>
      <c r="C41" s="11" t="s">
        <v>11</v>
      </c>
      <c r="D41" s="11" t="s">
        <v>4</v>
      </c>
      <c r="E41" s="10">
        <v>44409</v>
      </c>
      <c r="F41" s="10">
        <v>44592</v>
      </c>
      <c r="G41" s="9">
        <v>16500</v>
      </c>
      <c r="H41" s="9">
        <v>0</v>
      </c>
      <c r="I41" s="9">
        <v>501.6</v>
      </c>
      <c r="J41" s="9">
        <v>473.55</v>
      </c>
      <c r="K41" s="9">
        <v>0</v>
      </c>
      <c r="L41" s="9">
        <v>15524.85</v>
      </c>
      <c r="M41" s="8" t="s">
        <v>3</v>
      </c>
    </row>
    <row r="42" spans="1:13">
      <c r="A42" s="13" t="s">
        <v>36</v>
      </c>
      <c r="B42" s="12" t="s">
        <v>35</v>
      </c>
      <c r="C42" s="11" t="s">
        <v>15</v>
      </c>
      <c r="D42" s="11" t="s">
        <v>4</v>
      </c>
      <c r="E42" s="10">
        <v>44440</v>
      </c>
      <c r="F42" s="10">
        <v>44593</v>
      </c>
      <c r="G42" s="9">
        <v>40000</v>
      </c>
      <c r="H42" s="9">
        <v>442.65</v>
      </c>
      <c r="I42" s="9">
        <v>1216</v>
      </c>
      <c r="J42" s="9">
        <v>1148</v>
      </c>
      <c r="K42" s="9">
        <v>0</v>
      </c>
      <c r="L42" s="9">
        <v>37193.35</v>
      </c>
      <c r="M42" s="8" t="s">
        <v>3</v>
      </c>
    </row>
    <row r="43" spans="1:13">
      <c r="A43" s="13" t="s">
        <v>34</v>
      </c>
      <c r="B43" s="12" t="s">
        <v>12</v>
      </c>
      <c r="C43" s="11" t="s">
        <v>11</v>
      </c>
      <c r="D43" s="11" t="s">
        <v>4</v>
      </c>
      <c r="E43" s="10">
        <v>44440</v>
      </c>
      <c r="F43" s="10">
        <v>44593</v>
      </c>
      <c r="G43" s="9">
        <v>10000</v>
      </c>
      <c r="H43" s="9">
        <v>0</v>
      </c>
      <c r="I43" s="9">
        <v>304</v>
      </c>
      <c r="J43" s="9">
        <v>287</v>
      </c>
      <c r="K43" s="9">
        <v>0</v>
      </c>
      <c r="L43" s="9">
        <v>9409</v>
      </c>
      <c r="M43" s="8" t="s">
        <v>14</v>
      </c>
    </row>
    <row r="44" spans="1:13">
      <c r="A44" s="13" t="s">
        <v>33</v>
      </c>
      <c r="B44" s="12" t="s">
        <v>32</v>
      </c>
      <c r="C44" s="11" t="s">
        <v>31</v>
      </c>
      <c r="D44" s="11" t="s">
        <v>4</v>
      </c>
      <c r="E44" s="10">
        <v>44440</v>
      </c>
      <c r="F44" s="10">
        <v>44593</v>
      </c>
      <c r="G44" s="9">
        <v>45000</v>
      </c>
      <c r="H44" s="9">
        <v>1148.33</v>
      </c>
      <c r="I44" s="9">
        <v>1368</v>
      </c>
      <c r="J44" s="9">
        <v>1291.5</v>
      </c>
      <c r="K44" s="9">
        <v>0</v>
      </c>
      <c r="L44" s="9">
        <v>41192.17</v>
      </c>
      <c r="M44" s="8" t="s">
        <v>3</v>
      </c>
    </row>
    <row r="45" spans="1:13">
      <c r="A45" s="13" t="s">
        <v>30</v>
      </c>
      <c r="B45" s="12" t="s">
        <v>29</v>
      </c>
      <c r="C45" s="11" t="s">
        <v>28</v>
      </c>
      <c r="D45" s="11" t="s">
        <v>4</v>
      </c>
      <c r="E45" s="10">
        <v>44440</v>
      </c>
      <c r="F45" s="10">
        <v>44593</v>
      </c>
      <c r="G45" s="9">
        <v>55000</v>
      </c>
      <c r="H45" s="9">
        <v>2559.6799999999998</v>
      </c>
      <c r="I45" s="9">
        <v>1672</v>
      </c>
      <c r="J45" s="9">
        <v>1578.5</v>
      </c>
      <c r="K45" s="9">
        <v>0</v>
      </c>
      <c r="L45" s="9">
        <v>49189.82</v>
      </c>
      <c r="M45" s="8" t="s">
        <v>3</v>
      </c>
    </row>
    <row r="46" spans="1:13">
      <c r="A46" s="13" t="s">
        <v>27</v>
      </c>
      <c r="B46" s="12" t="s">
        <v>16</v>
      </c>
      <c r="C46" s="11" t="s">
        <v>15</v>
      </c>
      <c r="D46" s="11" t="s">
        <v>4</v>
      </c>
      <c r="E46" s="10">
        <v>44440</v>
      </c>
      <c r="F46" s="10">
        <v>44593</v>
      </c>
      <c r="G46" s="9">
        <v>60000</v>
      </c>
      <c r="H46" s="9">
        <v>3486.68</v>
      </c>
      <c r="I46" s="9">
        <v>1824</v>
      </c>
      <c r="J46" s="9">
        <v>1722</v>
      </c>
      <c r="K46" s="9">
        <v>0</v>
      </c>
      <c r="L46" s="9">
        <v>52967.32</v>
      </c>
      <c r="M46" s="8" t="s">
        <v>14</v>
      </c>
    </row>
    <row r="47" spans="1:13">
      <c r="A47" s="13" t="s">
        <v>26</v>
      </c>
      <c r="B47" s="12" t="s">
        <v>25</v>
      </c>
      <c r="C47" s="11" t="s">
        <v>24</v>
      </c>
      <c r="D47" s="11" t="s">
        <v>4</v>
      </c>
      <c r="E47" s="10">
        <v>44440</v>
      </c>
      <c r="F47" s="10">
        <v>44593</v>
      </c>
      <c r="G47" s="9">
        <v>130000</v>
      </c>
      <c r="H47" s="9">
        <v>19162.12</v>
      </c>
      <c r="I47" s="9">
        <v>3952</v>
      </c>
      <c r="J47" s="9">
        <v>3731</v>
      </c>
      <c r="K47" s="9">
        <v>0</v>
      </c>
      <c r="L47" s="9">
        <v>103154.88</v>
      </c>
      <c r="M47" s="8" t="s">
        <v>14</v>
      </c>
    </row>
    <row r="48" spans="1:13">
      <c r="A48" s="13" t="s">
        <v>23</v>
      </c>
      <c r="B48" s="12" t="s">
        <v>22</v>
      </c>
      <c r="C48" s="11" t="s">
        <v>18</v>
      </c>
      <c r="D48" s="11" t="s">
        <v>4</v>
      </c>
      <c r="E48" s="10">
        <v>44440</v>
      </c>
      <c r="F48" s="10">
        <v>44593</v>
      </c>
      <c r="G48" s="9">
        <v>5000</v>
      </c>
      <c r="H48" s="9">
        <v>0</v>
      </c>
      <c r="I48" s="9">
        <v>152</v>
      </c>
      <c r="J48" s="9">
        <v>143.5</v>
      </c>
      <c r="K48" s="9">
        <v>0</v>
      </c>
      <c r="L48" s="9">
        <v>4704.5</v>
      </c>
      <c r="M48" s="8" t="s">
        <v>3</v>
      </c>
    </row>
    <row r="49" spans="1:13">
      <c r="A49" s="13" t="s">
        <v>21</v>
      </c>
      <c r="B49" s="12" t="s">
        <v>16</v>
      </c>
      <c r="C49" s="11" t="s">
        <v>15</v>
      </c>
      <c r="D49" s="11" t="s">
        <v>4</v>
      </c>
      <c r="E49" s="10">
        <v>44440</v>
      </c>
      <c r="F49" s="10">
        <v>44593</v>
      </c>
      <c r="G49" s="9">
        <v>60000</v>
      </c>
      <c r="H49" s="9">
        <v>3486.68</v>
      </c>
      <c r="I49" s="9">
        <v>1824</v>
      </c>
      <c r="J49" s="9">
        <v>1722</v>
      </c>
      <c r="K49" s="9">
        <v>0</v>
      </c>
      <c r="L49" s="9">
        <v>52967.32</v>
      </c>
      <c r="M49" s="8" t="s">
        <v>3</v>
      </c>
    </row>
    <row r="50" spans="1:13">
      <c r="A50" s="13" t="s">
        <v>20</v>
      </c>
      <c r="B50" s="12" t="s">
        <v>19</v>
      </c>
      <c r="C50" s="11" t="s">
        <v>18</v>
      </c>
      <c r="D50" s="11" t="s">
        <v>4</v>
      </c>
      <c r="E50" s="10">
        <v>44440</v>
      </c>
      <c r="F50" s="10">
        <v>44593</v>
      </c>
      <c r="G50" s="9">
        <v>10000</v>
      </c>
      <c r="H50" s="9">
        <v>0</v>
      </c>
      <c r="I50" s="9">
        <v>304</v>
      </c>
      <c r="J50" s="9">
        <v>287</v>
      </c>
      <c r="K50" s="9">
        <v>0</v>
      </c>
      <c r="L50" s="9">
        <v>9409</v>
      </c>
      <c r="M50" s="8" t="s">
        <v>14</v>
      </c>
    </row>
    <row r="51" spans="1:13">
      <c r="A51" s="13" t="s">
        <v>17</v>
      </c>
      <c r="B51" s="12" t="s">
        <v>16</v>
      </c>
      <c r="C51" s="11" t="s">
        <v>15</v>
      </c>
      <c r="D51" s="11" t="s">
        <v>4</v>
      </c>
      <c r="E51" s="10">
        <v>44440</v>
      </c>
      <c r="F51" s="10">
        <v>44593</v>
      </c>
      <c r="G51" s="9">
        <v>60000</v>
      </c>
      <c r="H51" s="9">
        <v>3486.68</v>
      </c>
      <c r="I51" s="9">
        <v>1824</v>
      </c>
      <c r="J51" s="9">
        <v>1722</v>
      </c>
      <c r="K51" s="9">
        <v>0</v>
      </c>
      <c r="L51" s="9">
        <v>52967.32</v>
      </c>
      <c r="M51" s="8" t="s">
        <v>14</v>
      </c>
    </row>
    <row r="52" spans="1:13">
      <c r="A52" s="13" t="s">
        <v>13</v>
      </c>
      <c r="B52" s="12" t="s">
        <v>12</v>
      </c>
      <c r="C52" s="11" t="s">
        <v>11</v>
      </c>
      <c r="D52" s="11" t="s">
        <v>4</v>
      </c>
      <c r="E52" s="10">
        <v>44440</v>
      </c>
      <c r="F52" s="10">
        <v>44593</v>
      </c>
      <c r="G52" s="9">
        <v>10000</v>
      </c>
      <c r="H52" s="9">
        <v>0</v>
      </c>
      <c r="I52" s="9">
        <v>304</v>
      </c>
      <c r="J52" s="9">
        <v>287</v>
      </c>
      <c r="K52" s="9">
        <v>0</v>
      </c>
      <c r="L52" s="9">
        <v>9409</v>
      </c>
      <c r="M52" s="8" t="s">
        <v>3</v>
      </c>
    </row>
    <row r="53" spans="1:13">
      <c r="A53" s="13" t="s">
        <v>10</v>
      </c>
      <c r="B53" s="12" t="s">
        <v>9</v>
      </c>
      <c r="C53" s="11" t="s">
        <v>8</v>
      </c>
      <c r="D53" s="11" t="s">
        <v>4</v>
      </c>
      <c r="E53" s="10">
        <v>44440</v>
      </c>
      <c r="F53" s="10">
        <v>44593</v>
      </c>
      <c r="G53" s="9">
        <v>45000</v>
      </c>
      <c r="H53" s="9">
        <v>1148.33</v>
      </c>
      <c r="I53" s="9">
        <v>1368</v>
      </c>
      <c r="J53" s="9">
        <v>1291.5</v>
      </c>
      <c r="K53" s="9">
        <v>0</v>
      </c>
      <c r="L53" s="9">
        <v>41192.17</v>
      </c>
      <c r="M53" s="8" t="s">
        <v>3</v>
      </c>
    </row>
    <row r="54" spans="1:13">
      <c r="A54" s="13" t="s">
        <v>7</v>
      </c>
      <c r="B54" s="12" t="s">
        <v>6</v>
      </c>
      <c r="C54" s="11" t="s">
        <v>5</v>
      </c>
      <c r="D54" s="11" t="s">
        <v>4</v>
      </c>
      <c r="E54" s="10">
        <v>44440</v>
      </c>
      <c r="F54" s="10">
        <v>44593</v>
      </c>
      <c r="G54" s="9">
        <v>50000</v>
      </c>
      <c r="H54" s="9">
        <v>1854</v>
      </c>
      <c r="I54" s="9">
        <v>1520</v>
      </c>
      <c r="J54" s="9">
        <v>1435</v>
      </c>
      <c r="K54" s="9">
        <v>0</v>
      </c>
      <c r="L54" s="9">
        <v>45191</v>
      </c>
      <c r="M54" s="8" t="s">
        <v>3</v>
      </c>
    </row>
    <row r="55" spans="1:13">
      <c r="A55" s="7" t="s">
        <v>2</v>
      </c>
      <c r="B55" s="7">
        <f>SUBTOTAL(103,TJULIO46610[CARGO])</f>
        <v>47</v>
      </c>
      <c r="C55" s="2"/>
      <c r="D55" s="2"/>
      <c r="E55" s="2"/>
      <c r="F55" s="2"/>
      <c r="G55" s="6">
        <f>SUBTOTAL(109,TJULIO46610[ING. BRUTO])</f>
        <v>2392450</v>
      </c>
      <c r="H55" s="6">
        <f>SUBTOTAL(109,TJULIO46610[ISR])</f>
        <v>185971.39999999994</v>
      </c>
      <c r="I55" s="6">
        <f>SUBTOTAL(109,TJULIO46610[SFS])</f>
        <v>72730.48000000001</v>
      </c>
      <c r="J55" s="6">
        <f>SUBTOTAL(109,TJULIO46610[AFP])</f>
        <v>68663.320000000007</v>
      </c>
      <c r="K55" s="6">
        <f>SUBTOTAL(109,TJULIO46610[OTROS DESC.])</f>
        <v>0</v>
      </c>
      <c r="L55" s="6">
        <f>SUBTOTAL(109,TJULIO46610[ING. NETO])</f>
        <v>2065084.7999999998</v>
      </c>
      <c r="M55" s="5"/>
    </row>
    <row r="56" spans="1: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3">
      <c r="A61" s="4" t="s">
        <v>1</v>
      </c>
      <c r="D61" s="2"/>
      <c r="E61" s="2"/>
      <c r="F61" s="2"/>
      <c r="G61" s="2"/>
      <c r="H61" s="2"/>
      <c r="I61" s="2"/>
      <c r="J61" s="2"/>
      <c r="K61" s="2"/>
      <c r="L61" s="2"/>
    </row>
    <row r="62" spans="1:13">
      <c r="A62" s="3" t="s">
        <v>0</v>
      </c>
      <c r="D62" s="2"/>
      <c r="E62" s="2"/>
      <c r="F62" s="2"/>
      <c r="G62" s="2"/>
      <c r="H62" s="2"/>
      <c r="I62" s="2"/>
      <c r="J62" s="2"/>
      <c r="K62" s="2"/>
      <c r="L62" s="2"/>
    </row>
  </sheetData>
  <conditionalFormatting sqref="A56:A60 A8:A54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6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0146F-70E1-4809-B3CD-F0CAEDF8941E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CONT.CARG.CARR.</vt:lpstr>
      <vt:lpstr>Hoja1</vt:lpstr>
      <vt:lpstr>CONT.CARG.CARR.!Títulos_a_imprimir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2021-12-17T16:24:39Z</dcterms:created>
  <dcterms:modified xsi:type="dcterms:W3CDTF">2021-12-17T16:26:06Z</dcterms:modified>
</cp:coreProperties>
</file>