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Nòmina de Diciembre 2021\"/>
    </mc:Choice>
  </mc:AlternateContent>
  <xr:revisionPtr revIDLastSave="0" documentId="8_{831C7C00-028D-4C71-9E27-990DFCFA2370}" xr6:coauthVersionLast="47" xr6:coauthVersionMax="47" xr10:uidLastSave="{00000000-0000-0000-0000-000000000000}"/>
  <bookViews>
    <workbookView xWindow="9285" yWindow="1950" windowWidth="10335" windowHeight="6585" xr2:uid="{728273CB-12A2-47C2-B566-9D248E4E21B7}"/>
  </bookViews>
  <sheets>
    <sheet name="CONT.CARG.CARR." sheetId="2" r:id="rId1"/>
    <sheet name="Hoja1" sheetId="1" r:id="rId2"/>
  </sheets>
  <externalReferences>
    <externalReference r:id="rId3"/>
  </externalReferences>
  <definedNames>
    <definedName name="_xlnm.Print_Area" localSheetId="0">'CONT.CARG.CARR.'!$A$1:$M$108</definedName>
    <definedName name="_xlnm.Criteria" localSheetId="0">#REF!</definedName>
    <definedName name="_xlnm.Print_Titles" localSheetId="0">'CONT.CARG.CARR.'!$1:$7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2" i="2" l="1"/>
  <c r="G102" i="2"/>
  <c r="H102" i="2"/>
  <c r="I102" i="2"/>
  <c r="J102" i="2"/>
  <c r="K102" i="2"/>
  <c r="L102" i="2"/>
</calcChain>
</file>

<file path=xl/sharedStrings.xml><?xml version="1.0" encoding="utf-8"?>
<sst xmlns="http://schemas.openxmlformats.org/spreadsheetml/2006/main" count="489" uniqueCount="190">
  <si>
    <t>Directora de Recursos Humanos</t>
  </si>
  <si>
    <t>Gianella Pereira</t>
  </si>
  <si>
    <t>TOTAL</t>
  </si>
  <si>
    <t>F</t>
  </si>
  <si>
    <t>Cont.Carg.Carr.</t>
  </si>
  <si>
    <t>OFICINA MUNICIPAL DE LA CULTURA</t>
  </si>
  <si>
    <t>ENCARGADO MUNICIPAL</t>
  </si>
  <si>
    <t>CARINA DEYANIRA LAVANDIER TAVERAS</t>
  </si>
  <si>
    <t>M</t>
  </si>
  <si>
    <t>OFICINA PROVINCIAL DE LA CULTURA</t>
  </si>
  <si>
    <t>ENCARGADO PROVINCIAL</t>
  </si>
  <si>
    <t>SANTIAGO PAULINO PEREZ</t>
  </si>
  <si>
    <t>MARCOS FRANCISCO JORGE RODRIGUEZ</t>
  </si>
  <si>
    <t>JOAS JEROBOAN ROBLES MORALES</t>
  </si>
  <si>
    <t>ANDY ALBERTO CASTILLO RIVAS</t>
  </si>
  <si>
    <t>ALVARO ANGEL CAAMAÑO GIL</t>
  </si>
  <si>
    <t>DIRECCION REGIONAL CULTURAL</t>
  </si>
  <si>
    <t>GESTOR CULTURAL</t>
  </si>
  <si>
    <t>JUAN CARLOS ABREU GONZALEZ</t>
  </si>
  <si>
    <t>COORDINADOR CULTURAL</t>
  </si>
  <si>
    <t>JOSE MANUEL JIMENEZ FURCAL</t>
  </si>
  <si>
    <t>HAMLET FELIPE HERNANDEZ</t>
  </si>
  <si>
    <t>MERCEDES CASTILLO ESTEVEZ</t>
  </si>
  <si>
    <t>ALLEN CAMPOS REYES</t>
  </si>
  <si>
    <t>DIRECTOR REGIONAL</t>
  </si>
  <si>
    <t>VICTOR MANUEL CUELLO RAMIREZ</t>
  </si>
  <si>
    <t>SARAH ALTAGRACIA ESPINAL CASTILLO</t>
  </si>
  <si>
    <t>RAFAEL FRANKLIN SORIANO LIRIANO</t>
  </si>
  <si>
    <t>DEPARTAMENTO DE VINCULACION INTERINSTITU</t>
  </si>
  <si>
    <t>COORDINADOR (A)</t>
  </si>
  <si>
    <t>MARIELLE DENISE DE LUNA GUZMAN</t>
  </si>
  <si>
    <t>ENCARGADO (A)</t>
  </si>
  <si>
    <t>SILFIDES MIGUELINA LANDESTOY TEJEDA</t>
  </si>
  <si>
    <t>VICEMINISTERIO PARA LA DESCENTRALIZACION</t>
  </si>
  <si>
    <t>MANUEL DOMINGO DOMINGUEZ DESUEZA</t>
  </si>
  <si>
    <t>CENTRO NACIONAL DE ARTESANIA</t>
  </si>
  <si>
    <t>MAESTRO DE ARTESANIA</t>
  </si>
  <si>
    <t>MARCOS ANTONIO WALTER AGUERO</t>
  </si>
  <si>
    <t>DIRECCION DE FOMENTO Y DESARROLLO DE LAS</t>
  </si>
  <si>
    <t>DIRECTOR (A)</t>
  </si>
  <si>
    <t>RICHARSON ANTONIO DIAZ RODRIGUEZ</t>
  </si>
  <si>
    <t>DEPARTAMENTO DE TALLERES LITERARIOS</t>
  </si>
  <si>
    <t>SUB ENCARGADO</t>
  </si>
  <si>
    <t>JHANELL FERRER MEJIA</t>
  </si>
  <si>
    <t>HECTOR SANTANA PEREZ</t>
  </si>
  <si>
    <t>DEPARTAMENTO DE CARNAVAL</t>
  </si>
  <si>
    <t>JUAN SILVIO MARTINEZ AMPARO</t>
  </si>
  <si>
    <t>DIRECCION DE PARTICIPACION POPULAR</t>
  </si>
  <si>
    <t>EDDY RAFAEL MATOS MOLINA</t>
  </si>
  <si>
    <t>OFICINA NACIONAL DE PATRIMONIO CULTURAL</t>
  </si>
  <si>
    <t>JORGE ALBERTO FERNANDEZ MEDINA</t>
  </si>
  <si>
    <t>DIRECCION GENERAL DE MUSEOS</t>
  </si>
  <si>
    <t>ENCARGADO DE SERVICIOS GENERAL</t>
  </si>
  <si>
    <t>ANDRES DE LA ROSA ECHAVARRIA</t>
  </si>
  <si>
    <t>ADMINISTRADOR (A)</t>
  </si>
  <si>
    <t>ANGEL MIGUEL ACEVEDO BALBUENA</t>
  </si>
  <si>
    <t>ENC.DE CONSERVACION Y RESTAURO</t>
  </si>
  <si>
    <t>YOMALYS ALBANY FERNANDEZ VENTURA</t>
  </si>
  <si>
    <t>ELIEZER NOLASCO JIMENEZ</t>
  </si>
  <si>
    <t>WILFREDO ANTONIO MEJIA BETANCES</t>
  </si>
  <si>
    <t>GERMAN CAMARENA GOMEZ</t>
  </si>
  <si>
    <t>ANA CRISTINA MARTINEZ GUZMAN</t>
  </si>
  <si>
    <t>DIRECCION NACIONAL DE PATRIMONIO MONUMEN</t>
  </si>
  <si>
    <t>ANALISTA PROYECTOS</t>
  </si>
  <si>
    <t>VIVIAN ARLENE MATEO CORADIN</t>
  </si>
  <si>
    <t>INSPECTOR DE CONSTRUCCION</t>
  </si>
  <si>
    <t>SCARLET ALEXANDRA ZIMMERMANN MENDEZ</t>
  </si>
  <si>
    <t>RAMON GUILLERMO TABAR GARRIDO</t>
  </si>
  <si>
    <t>ASISTENTE TECNICO</t>
  </si>
  <si>
    <t>YAMILE SANDRA RODRIGUEZ ASILIS</t>
  </si>
  <si>
    <t>ANALISTA LEGAL</t>
  </si>
  <si>
    <t>RAIZA VALENTINA PRESTOL ALMANZAR DE</t>
  </si>
  <si>
    <t>DEPARTAMENTO DE INVENTARIO DE BIENES CUL</t>
  </si>
  <si>
    <t>SECRETARIA</t>
  </si>
  <si>
    <t>GLENYS ESPINOSA PEREZ</t>
  </si>
  <si>
    <t>CENTRO DE LA CULTURA NARCISO GONZALEZ</t>
  </si>
  <si>
    <t>CLAUDIA LISBET MORALES HERNANDEZ</t>
  </si>
  <si>
    <t>GRAN TEATRO DEL CIBAO</t>
  </si>
  <si>
    <t>TECNICO ADMINISTRATIVO</t>
  </si>
  <si>
    <t>MONSERRAT CURIEL AQUINO</t>
  </si>
  <si>
    <t>CONTADOR (A)</t>
  </si>
  <si>
    <t>DORCHY RODRIGUEZ CARABALLO</t>
  </si>
  <si>
    <t>ANALISTA DE RECURSOS HUMANOS</t>
  </si>
  <si>
    <t>DAMARIS ALTAGRACIA ALVAREZ MEDRANO</t>
  </si>
  <si>
    <t>TEATRO NACIONAL</t>
  </si>
  <si>
    <t>ENCARGADO DE PLANIFICACION</t>
  </si>
  <si>
    <t>ROSARIO JOSELINE NOLASCO DE MOTA</t>
  </si>
  <si>
    <t>VICEMINISTERIO DE CREATIVIDAD Y FORMACIO</t>
  </si>
  <si>
    <t>ROSANGEL GUERRERO CACERES</t>
  </si>
  <si>
    <t>VICTOR ARIEL BLANCO BLANCO</t>
  </si>
  <si>
    <t>PROFESOR (A) DE DANZA</t>
  </si>
  <si>
    <t>BLAS CARMONA DE JESUS</t>
  </si>
  <si>
    <t>ANALISTA FINANCIERO</t>
  </si>
  <si>
    <t>ALEXANDRA PEÑA CABRAL</t>
  </si>
  <si>
    <t>RAFAEL DAVID ALMENGOD RAPOSO</t>
  </si>
  <si>
    <t>DIRECCION DE FORMACION Y CAPACITACION EN</t>
  </si>
  <si>
    <t>NAYELY MARIA FERNANDEZ MORA</t>
  </si>
  <si>
    <t>LADY LAURA LIRIANO BALBI</t>
  </si>
  <si>
    <t>DIRECCION DE FOMENTO E INVESTIGACION CUL</t>
  </si>
  <si>
    <t>JOSE ALEXANDER PICHARDO</t>
  </si>
  <si>
    <t>VICEMINITERIO DE DESARROLLO E INVESTIGAC</t>
  </si>
  <si>
    <t>JOAN GERMAN MATIAS ALMONTE</t>
  </si>
  <si>
    <t>DEPARTAMENTO DE COMPRAS Y CONTRATACIONES</t>
  </si>
  <si>
    <t>ANALISTA DE COMPRAS Y CONTRATA</t>
  </si>
  <si>
    <t>DIANA JOSEFINA BISONO REYES</t>
  </si>
  <si>
    <t>DEPARTAMENTO DE RECLUTAMIENTO SELCCION Y</t>
  </si>
  <si>
    <t>MIREYA MIGUELINA SUBERO DOMENECH</t>
  </si>
  <si>
    <t>DIRECCION DE RECURSOS HUMANOS</t>
  </si>
  <si>
    <t>PSICOLOGO (A)</t>
  </si>
  <si>
    <t>KAREN ALEJANDRA TRONCOSO RAMOS</t>
  </si>
  <si>
    <t>GIANELLA NATALIA PEREIRA LLUBERAS</t>
  </si>
  <si>
    <t>DEPARTAMENTO DE DESARROLLO INSTITUCIONAL</t>
  </si>
  <si>
    <t>ANALISTA DESARROLLO INSTITUCIO</t>
  </si>
  <si>
    <t>CLARA ALTAGRACIA MERCADO</t>
  </si>
  <si>
    <t>ANALISTA</t>
  </si>
  <si>
    <t>ANTERIS BELNES BURGOS FERRERAS</t>
  </si>
  <si>
    <t>ABEL EFRAIM CANELA ESCAÑO</t>
  </si>
  <si>
    <t>FERNANDO JOSE RAFAEL ALVAREZ BELLO</t>
  </si>
  <si>
    <t>DIRECCION DE COMUNICACIONES</t>
  </si>
  <si>
    <t>MARIA OLIMPIA GARCIA SANCHEZ DE ROSA</t>
  </si>
  <si>
    <t>TECNICO DE COMUNICACIONES</t>
  </si>
  <si>
    <t>CARLOS IVAN BALCACER</t>
  </si>
  <si>
    <t>PERIODISTA</t>
  </si>
  <si>
    <t>MAUVIE LIDWISKA ESPINOSA GARCIA</t>
  </si>
  <si>
    <t>ANGEL DEMOSTENES MANZUETA MUESES</t>
  </si>
  <si>
    <t>CORRECTOR (A) DE ESTILO</t>
  </si>
  <si>
    <t>SCARLET NICOLE RODRIGUEZ FORTUNA</t>
  </si>
  <si>
    <t>DAHIANNA WHITE DE LOS SANTOS</t>
  </si>
  <si>
    <t>COORDINADOR DE AUDIOVISUALES</t>
  </si>
  <si>
    <t>RAUL ERNESTO MIRANDA CRUZ</t>
  </si>
  <si>
    <t>NIKAURY YURIDIA GARCIA  PEREZ</t>
  </si>
  <si>
    <t>ENC. RELACIONES PUBLICAS</t>
  </si>
  <si>
    <t>LEIDY TORRES CABA</t>
  </si>
  <si>
    <t>MIRSIX JEANNETTE PERALTA MARTINEZ</t>
  </si>
  <si>
    <t>DIRECCION JURIDICA</t>
  </si>
  <si>
    <t>ORQUIDEA LEDESMA RAMIREZ</t>
  </si>
  <si>
    <t>DEPARTAMENTO DE CONTABILIDAD</t>
  </si>
  <si>
    <t>ARDITH DE LA CRUZ ANTIGUA</t>
  </si>
  <si>
    <t>DIRECCION FINANCIERA</t>
  </si>
  <si>
    <t>LIUSIK CUELLO PEREZ</t>
  </si>
  <si>
    <t>DEPARTAMENTO DE INFRAESTRUCTURA</t>
  </si>
  <si>
    <t>MAXIMO MICHEL GUZMAN PERICHE</t>
  </si>
  <si>
    <t>ABOGADO (A)</t>
  </si>
  <si>
    <t>YEMELI PAMELA SANTOS GARCIA</t>
  </si>
  <si>
    <t>KEILA TERESITA VASQUEZ NOLASCO</t>
  </si>
  <si>
    <t>DEPARTAMENTO DE SERVICIOS GENERALES</t>
  </si>
  <si>
    <t>ANTONIO ANDRES PERPIÑAN SENCION</t>
  </si>
  <si>
    <t>DEPARTAMENTO DE CORRESPONDENCIA Y ARCHIV</t>
  </si>
  <si>
    <t>ANGELICA AMIRIS RIVERA GUZMAN</t>
  </si>
  <si>
    <t>DEPARTAMENTO DE PROTOCOLO Y EVENTOS</t>
  </si>
  <si>
    <t>LEILA ALTAGRACIA VALENZUELA PEREZ</t>
  </si>
  <si>
    <t>INDIRA YELIDA PEÑA GALLARDO</t>
  </si>
  <si>
    <t>YAHAIRA MARGARITA TORREZ QUEZADA</t>
  </si>
  <si>
    <t>COMISION NACIONAL DE ESPECTACULOS PUBLIC</t>
  </si>
  <si>
    <t>INSPECTOR DE ESP. PUBLICO</t>
  </si>
  <si>
    <t>YBO RENE SANCHEZ QUEZADA</t>
  </si>
  <si>
    <t>MIGUEL ARTURO LIMA ARIAS</t>
  </si>
  <si>
    <t>GABRIEL ORBE SERRANO</t>
  </si>
  <si>
    <t>ANTONIO JIMENEZ</t>
  </si>
  <si>
    <t>ANGEL JOSE MANUEL BAEZ DIAZ</t>
  </si>
  <si>
    <t>MARVIC DE FATIMA CRUZ COTES</t>
  </si>
  <si>
    <t>PRESIDENTE</t>
  </si>
  <si>
    <t>JOSE ALTAGRACIA BAEZ DE LEON</t>
  </si>
  <si>
    <t>COMISION NACIONAL DOMINICANA PARA LA UNE</t>
  </si>
  <si>
    <t>BIENVENIDA PRENSA SANTANA</t>
  </si>
  <si>
    <t>YESSICA DURAN ALCANTARA DE TEJEDA</t>
  </si>
  <si>
    <t>OFICINA DE ACCESO A LA INFORMACION OAI</t>
  </si>
  <si>
    <t>ELIAS ALBERTO PEREZ PERDOMO</t>
  </si>
  <si>
    <t>MINISTERIO DE CULTURA</t>
  </si>
  <si>
    <t>ANGELO JESUS PACHECO RIVERA</t>
  </si>
  <si>
    <t>FELIX ANGEL MEDINA PINEDA</t>
  </si>
  <si>
    <t>JESUS AUGUSTO DEL CASTILLO BAEZ</t>
  </si>
  <si>
    <t>ASESOR (A)</t>
  </si>
  <si>
    <t>LISETTE IVONNE MATILDE VEGA SANZ DE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</si>
  <si>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</si>
  <si>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</si>
  <si>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</si>
  <si>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</si>
  <si>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</si>
  <si>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</si>
  <si>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</si>
  <si>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</si>
  <si>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</si>
  <si>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</si>
  <si>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</si>
  <si>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</si>
  <si>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</si>
  <si>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 CONTRATADO CARGO DE CARRERA - CORRESPONDIENTE AL MES DE DICIEMBRE DE 2021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</si>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</sst>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_-* #,##0.00_-;\-* #,##0.00_-;_-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Gotham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0"/>
      <name val="Calibri"/>
      <family val="2"/>
      <scheme val="minor"/>
    </font>
    <font>
      <sz val="12"/>
      <color theme="1"/>
      <name val="Gotham Black"/>
      <family val="3"/>
    </font>
    <font>
      <b/>
      <sz val="11"/>
      <color theme="1"/>
      <name val="Gotham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8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8" fillId="0" borderId="0"/>
    <xf numFmtId="0" fontId="10" fillId="0" borderId="0"/>
    <xf numFmtId="165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vertical="top"/>
    </xf>
    <xf numFmtId="164" fontId="5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7" fillId="0" borderId="0" xfId="0" applyFont="1"/>
    <xf numFmtId="0" fontId="5" fillId="0" borderId="0" xfId="0" applyFont="1" applyAlignment="1">
      <alignment vertical="top"/>
    </xf>
    <xf numFmtId="165" fontId="6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vertical="top"/>
    </xf>
    <xf numFmtId="4" fontId="6" fillId="0" borderId="0" xfId="2" applyNumberFormat="1" applyFont="1" applyAlignment="1">
      <alignment horizontal="center" vertical="top"/>
    </xf>
    <xf numFmtId="4" fontId="6" fillId="0" borderId="0" xfId="2" applyNumberFormat="1" applyFont="1" applyAlignment="1">
      <alignment vertical="top"/>
    </xf>
    <xf numFmtId="0" fontId="9" fillId="0" borderId="0" xfId="2" applyFont="1"/>
    <xf numFmtId="164" fontId="9" fillId="0" borderId="0" xfId="0" applyNumberFormat="1" applyFont="1" applyAlignment="1">
      <alignment horizontal="left" vertical="top"/>
    </xf>
    <xf numFmtId="0" fontId="9" fillId="0" borderId="0" xfId="3" applyFont="1" applyAlignment="1">
      <alignment vertical="top" wrapText="1"/>
    </xf>
    <xf numFmtId="0" fontId="9" fillId="0" borderId="0" xfId="1" applyNumberFormat="1" applyFont="1" applyFill="1" applyBorder="1" applyAlignment="1"/>
    <xf numFmtId="0" fontId="6" fillId="0" borderId="0" xfId="0" applyFont="1" applyAlignment="1">
      <alignment vertical="top" wrapText="1"/>
    </xf>
    <xf numFmtId="165" fontId="9" fillId="0" borderId="0" xfId="4" applyFont="1" applyBorder="1" applyAlignment="1">
      <alignment horizontal="left" vertical="top"/>
    </xf>
    <xf numFmtId="0" fontId="9" fillId="0" borderId="0" xfId="1" applyNumberFormat="1" applyFont="1" applyFill="1" applyBorder="1" applyAlignment="1">
      <alignment vertical="top" wrapText="1"/>
    </xf>
    <xf numFmtId="4" fontId="6" fillId="0" borderId="0" xfId="4" applyNumberFormat="1" applyFont="1" applyFill="1" applyBorder="1" applyAlignment="1">
      <alignment horizontal="center" vertical="top"/>
    </xf>
    <xf numFmtId="4" fontId="6" fillId="0" borderId="0" xfId="4" applyNumberFormat="1" applyFont="1" applyFill="1" applyBorder="1" applyAlignment="1">
      <alignment vertical="top"/>
    </xf>
    <xf numFmtId="4" fontId="6" fillId="0" borderId="0" xfId="4" applyNumberFormat="1" applyFont="1" applyBorder="1" applyAlignment="1">
      <alignment horizontal="center" vertical="top"/>
    </xf>
    <xf numFmtId="4" fontId="6" fillId="0" borderId="0" xfId="4" applyNumberFormat="1" applyFont="1" applyBorder="1" applyAlignment="1">
      <alignment vertical="top"/>
    </xf>
    <xf numFmtId="0" fontId="0" fillId="0" borderId="0" xfId="0" applyAlignment="1">
      <alignment horizontal="left" vertical="top"/>
    </xf>
    <xf numFmtId="0" fontId="1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3" fillId="0" borderId="0" xfId="0" applyFont="1" applyAlignment="1">
      <alignment vertical="top"/>
    </xf>
    <xf numFmtId="14" fontId="0" fillId="0" borderId="0" xfId="0" applyNumberFormat="1" applyAlignment="1">
      <alignment vertical="top"/>
    </xf>
    <xf numFmtId="14" fontId="14" fillId="0" borderId="0" xfId="0" applyNumberFormat="1" applyFont="1" applyAlignment="1">
      <alignment vertical="top"/>
    </xf>
  </cellXfs>
  <cellStyles count="5">
    <cellStyle name="Millares 2" xfId="4" xr:uid="{8032736B-4805-44A7-91E5-F818EB4C10B5}"/>
    <cellStyle name="Normal" xfId="0" builtinId="0"/>
    <cellStyle name="Normal 2" xfId="2" xr:uid="{4BD11199-E4E4-4515-80E6-C65177FBA359}"/>
    <cellStyle name="Normal_Hoja4" xfId="3" xr:uid="{B4C8C998-E9F2-4A80-818B-0CBE8470D00A}"/>
    <cellStyle name="Título" xfId="1" builtinId="15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4" formatCode="dd/mm/yyyy;@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4" formatCode="dd/mm/yyyy;@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-11670</xdr:colOff>
      <xdr:row>0</xdr:row>
      <xdr:rowOff>-6144</xdr:rowOff>
    </xdr:from>
    <xdr:ext cx="2357291" cy="1241185"/>
    <xdr:pic>
      <xdr:nvPicPr>
        <xdr:cNvPr id="2" name="Imagen 1">
          <a:extLst>
            <a:ext uri="{FF2B5EF4-FFF2-40B4-BE49-F238E27FC236}">
              <a16:creationId xmlns:a16="http://schemas.microsoft.com/office/drawing/2014/main" id="{B7CF1D5C-BFCC-4941-AC25-58CA2FE2A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1670" y="-6144"/>
          <a:ext cx="2357291" cy="124118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garcia/AppData/Local/Microsoft/Windows/INetCache/Content.Outlook/ZKHKQO7R/12-NOVIEMBRE-2021-N&#211;MIN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"/>
      <sheetName val="DIC-MAP"/>
      <sheetName val="TIPOS"/>
      <sheetName val="DATOS"/>
      <sheetName val="NOM.PERIOD.PRUEB."/>
    </sheetNames>
    <sheetDataSet>
      <sheetData sheetId="0"/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32B175-90DD-48DE-867D-2B9921E82DBF}" name="TJULIO46610" displayName="TJULIO46610" ref="A7:M102" totalsRowCount="1" headerRowDxfId="30" dataDxfId="29" totalsRowDxfId="28">
  <tableColumns count="13">
    <tableColumn id="1" xr3:uid="{DCC5FADF-E33B-4F70-87D1-1F48A3608089}" name="NOMBRE Y APELLIDO" totalsRowLabel="TOTAL" dataDxfId="26" totalsRowDxfId="27"/>
    <tableColumn id="2" xr3:uid="{2AFE28E0-21CD-4943-A0BE-94483FCDB1E0}" name="CARGO" totalsRowFunction="count" dataDxfId="24" totalsRowDxfId="25"/>
    <tableColumn id="11" xr3:uid="{C3851C6A-E9EF-41EF-96F2-11D869547A16}" name="DIRECCIÓN O DEPARTAMENTO" dataDxfId="22" totalsRowDxfId="23"/>
    <tableColumn id="12" xr3:uid="{4254E7CB-B5BE-474A-92B6-8ED697BA7F9E}" name="CATEGORIA DEL SERVIDOR" dataDxfId="20" totalsRowDxfId="21"/>
    <tableColumn id="7" xr3:uid="{FA1E440E-A585-4F52-9BC8-A1CB332FBC4D}" name="DESDE" dataDxfId="18" totalsRowDxfId="19"/>
    <tableColumn id="3" xr3:uid="{9B335AF6-34E7-4BE8-A0D3-709F0819FAC8}" name="HASTA" dataDxfId="16" totalsRowDxfId="17"/>
    <tableColumn id="4" xr3:uid="{B7E6E8E1-F7C7-4558-9B2D-AB040A45B958}" name="INGRESO BRUTO" totalsRowFunction="sum" dataDxfId="14" totalsRowDxfId="15" dataCellStyle="Normal 2"/>
    <tableColumn id="5" xr3:uid="{871040DA-E6AF-4F79-BB3D-5C2413C78A2E}" name="ISR" totalsRowFunction="sum" dataDxfId="12" totalsRowDxfId="13"/>
    <tableColumn id="8" xr3:uid="{ED8F9D31-F365-4382-A2D5-6CA01AAF313E}" name="SFS" totalsRowFunction="sum" dataDxfId="10" totalsRowDxfId="11"/>
    <tableColumn id="9" xr3:uid="{00FE10C2-1FE1-4436-B836-423E028E6A14}" name="AFP" totalsRowFunction="sum" dataDxfId="8" totalsRowDxfId="9"/>
    <tableColumn id="6" xr3:uid="{7238DE31-46BF-4445-905B-511E96BCAC2F}" name="OTROS DESC" totalsRowFunction="sum" dataDxfId="6" totalsRowDxfId="7"/>
    <tableColumn id="13" xr3:uid="{0B0E6B69-1B5F-423C-A651-7316E99389DA}" name="INGRESO NETO" totalsRowFunction="sum" dataDxfId="4" totalsRowDxfId="5"/>
    <tableColumn id="14" xr3:uid="{2A9BD81B-1F5C-416E-9B81-2033CC3F321C}" name="GENERO" dataDxfId="2" totalsRowDxfId="3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1EB44-5C25-470C-8E84-EA4747EEA35B}">
  <sheetPr>
    <tabColor rgb="FFFFC000"/>
    <pageSetUpPr fitToPage="1"/>
  </sheetPr>
  <dimension ref="A1:Q109"/>
  <sheetViews>
    <sheetView tabSelected="1" topLeftCell="A4" zoomScale="115" zoomScaleNormal="115" zoomScaleSheetLayoutView="100" workbookViewId="0">
      <selection activeCell="A11" sqref="A11"/>
    </sheetView>
  </sheetViews>
  <sheetFormatPr baseColWidth="10" defaultRowHeight="15"/>
  <cols>
    <col min="1" max="1" width="35.7109375" style="1" customWidth="1"/>
    <col min="2" max="2" width="32.7109375" style="1" customWidth="1"/>
    <col min="3" max="3" width="40.28515625" style="1" customWidth="1"/>
    <col min="4" max="4" width="21.5703125" style="1" customWidth="1"/>
    <col min="5" max="6" width="10.42578125" style="1" bestFit="1" customWidth="1"/>
    <col min="7" max="7" width="12.42578125" style="1" bestFit="1" customWidth="1"/>
    <col min="8" max="10" width="11" style="1" bestFit="1" customWidth="1"/>
    <col min="11" max="11" width="9" style="1" bestFit="1" customWidth="1"/>
    <col min="12" max="12" width="12.42578125" style="1" bestFit="1" customWidth="1"/>
    <col min="13" max="13" width="7.42578125" style="1" bestFit="1" customWidth="1"/>
    <col min="14" max="14" width="13.140625" style="1" bestFit="1" customWidth="1"/>
    <col min="15" max="15" width="12.42578125" style="1" bestFit="1" customWidth="1"/>
    <col min="16" max="16384" width="11.42578125" style="1"/>
  </cols>
  <sheetData>
    <row r="1" spans="1:15">
      <c r="M1" s="30"/>
      <c r="O1" s="29"/>
    </row>
    <row r="2" spans="1:15"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>
      <c r="B3" s="28" t="s">
        <v>189</v>
      </c>
      <c r="D3" s="28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>
      <c r="B4" s="27" t="s">
        <v>188</v>
      </c>
      <c r="D4" s="27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21.75" customHeight="1">
      <c r="B5" s="26" t="s">
        <v>187</v>
      </c>
      <c r="D5" s="26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21" customHeight="1"/>
    <row r="7" spans="1:15" s="23" customFormat="1" ht="30">
      <c r="A7" s="25" t="s">
        <v>186</v>
      </c>
      <c r="B7" s="25" t="s">
        <v>185</v>
      </c>
      <c r="C7" s="25" t="s">
        <v>184</v>
      </c>
      <c r="D7" s="25" t="s">
        <v>183</v>
      </c>
      <c r="E7" s="24" t="s">
        <v>182</v>
      </c>
      <c r="F7" s="24" t="s">
        <v>181</v>
      </c>
      <c r="G7" s="24" t="s">
        <v>180</v>
      </c>
      <c r="H7" s="24" t="s">
        <v>179</v>
      </c>
      <c r="I7" s="24" t="s">
        <v>178</v>
      </c>
      <c r="J7" s="24" t="s">
        <v>177</v>
      </c>
      <c r="K7" s="24" t="s">
        <v>176</v>
      </c>
      <c r="L7" s="24" t="s">
        <v>175</v>
      </c>
      <c r="M7" s="24" t="s">
        <v>174</v>
      </c>
    </row>
    <row r="8" spans="1:15" s="23" customFormat="1">
      <c r="A8" s="16" t="s">
        <v>173</v>
      </c>
      <c r="B8" s="16" t="s">
        <v>172</v>
      </c>
      <c r="C8" s="18" t="s">
        <v>168</v>
      </c>
      <c r="D8" s="14" t="s">
        <v>4</v>
      </c>
      <c r="E8" s="13">
        <v>44501</v>
      </c>
      <c r="F8" s="13">
        <v>44682</v>
      </c>
      <c r="G8" s="17">
        <v>100000</v>
      </c>
      <c r="H8" s="11">
        <v>12105.37</v>
      </c>
      <c r="I8" s="11">
        <v>3040</v>
      </c>
      <c r="J8" s="11">
        <v>2870</v>
      </c>
      <c r="K8" s="11">
        <v>0</v>
      </c>
      <c r="L8" s="11">
        <v>81984.63</v>
      </c>
      <c r="M8" s="10" t="s">
        <v>3</v>
      </c>
    </row>
    <row r="9" spans="1:15">
      <c r="A9" s="16" t="s">
        <v>171</v>
      </c>
      <c r="B9" s="16" t="s">
        <v>29</v>
      </c>
      <c r="C9" s="18" t="s">
        <v>168</v>
      </c>
      <c r="D9" s="14" t="s">
        <v>4</v>
      </c>
      <c r="E9" s="13">
        <v>44501</v>
      </c>
      <c r="F9" s="13">
        <v>44682</v>
      </c>
      <c r="G9" s="17">
        <v>65000</v>
      </c>
      <c r="H9" s="11">
        <v>4427.58</v>
      </c>
      <c r="I9" s="11">
        <v>1976</v>
      </c>
      <c r="J9" s="11">
        <v>1865.5</v>
      </c>
      <c r="K9" s="11">
        <v>0</v>
      </c>
      <c r="L9" s="11">
        <v>56730.92</v>
      </c>
      <c r="M9" s="10" t="s">
        <v>8</v>
      </c>
    </row>
    <row r="10" spans="1:15">
      <c r="A10" s="16" t="s">
        <v>170</v>
      </c>
      <c r="B10" s="16" t="s">
        <v>29</v>
      </c>
      <c r="C10" s="18" t="s">
        <v>168</v>
      </c>
      <c r="D10" s="14" t="s">
        <v>4</v>
      </c>
      <c r="E10" s="13">
        <v>44440</v>
      </c>
      <c r="F10" s="13">
        <v>44621</v>
      </c>
      <c r="G10" s="17">
        <v>45000</v>
      </c>
      <c r="H10" s="11">
        <v>1148.33</v>
      </c>
      <c r="I10" s="11">
        <v>1368</v>
      </c>
      <c r="J10" s="11">
        <v>1291.5</v>
      </c>
      <c r="K10" s="11">
        <v>0</v>
      </c>
      <c r="L10" s="11">
        <v>41192.17</v>
      </c>
      <c r="M10" s="10" t="s">
        <v>8</v>
      </c>
      <c r="N10" s="7"/>
      <c r="O10" s="7"/>
    </row>
    <row r="11" spans="1:15">
      <c r="A11" s="16" t="s">
        <v>169</v>
      </c>
      <c r="B11" s="16" t="s">
        <v>154</v>
      </c>
      <c r="C11" s="18" t="s">
        <v>168</v>
      </c>
      <c r="D11" s="14" t="s">
        <v>4</v>
      </c>
      <c r="E11" s="13">
        <v>44440</v>
      </c>
      <c r="F11" s="13">
        <v>44621</v>
      </c>
      <c r="G11" s="17">
        <v>10000</v>
      </c>
      <c r="H11" s="11">
        <v>0</v>
      </c>
      <c r="I11" s="11">
        <v>304</v>
      </c>
      <c r="J11" s="11">
        <v>287</v>
      </c>
      <c r="K11" s="11">
        <v>0</v>
      </c>
      <c r="L11" s="11">
        <v>9409</v>
      </c>
      <c r="M11" s="10" t="s">
        <v>8</v>
      </c>
      <c r="N11" s="7"/>
      <c r="O11" s="7"/>
    </row>
    <row r="12" spans="1:15">
      <c r="A12" s="16" t="s">
        <v>167</v>
      </c>
      <c r="B12" s="16" t="s">
        <v>31</v>
      </c>
      <c r="C12" s="18" t="s">
        <v>166</v>
      </c>
      <c r="D12" s="14" t="s">
        <v>4</v>
      </c>
      <c r="E12" s="13">
        <v>44501</v>
      </c>
      <c r="F12" s="13">
        <v>44682</v>
      </c>
      <c r="G12" s="17">
        <v>100000</v>
      </c>
      <c r="H12" s="11">
        <v>12105.37</v>
      </c>
      <c r="I12" s="11">
        <v>3040</v>
      </c>
      <c r="J12" s="11">
        <v>2870</v>
      </c>
      <c r="K12" s="11">
        <v>0</v>
      </c>
      <c r="L12" s="11">
        <v>81984.63</v>
      </c>
      <c r="M12" s="10" t="s">
        <v>8</v>
      </c>
      <c r="N12" s="7"/>
      <c r="O12" s="7"/>
    </row>
    <row r="13" spans="1:15">
      <c r="A13" s="16" t="s">
        <v>165</v>
      </c>
      <c r="B13" s="16" t="s">
        <v>29</v>
      </c>
      <c r="C13" s="18" t="s">
        <v>163</v>
      </c>
      <c r="D13" s="14" t="s">
        <v>4</v>
      </c>
      <c r="E13" s="13">
        <v>44440</v>
      </c>
      <c r="F13" s="13">
        <v>44621</v>
      </c>
      <c r="G13" s="17">
        <v>45000</v>
      </c>
      <c r="H13" s="11">
        <v>1148.33</v>
      </c>
      <c r="I13" s="11">
        <v>1368</v>
      </c>
      <c r="J13" s="11">
        <v>1291.5</v>
      </c>
      <c r="K13" s="11">
        <v>0</v>
      </c>
      <c r="L13" s="11">
        <v>41192.17</v>
      </c>
      <c r="M13" s="10" t="s">
        <v>3</v>
      </c>
      <c r="N13" s="7"/>
      <c r="O13" s="7"/>
    </row>
    <row r="14" spans="1:15">
      <c r="A14" s="16" t="s">
        <v>164</v>
      </c>
      <c r="B14" s="16" t="s">
        <v>154</v>
      </c>
      <c r="C14" s="18" t="s">
        <v>163</v>
      </c>
      <c r="D14" s="14" t="s">
        <v>4</v>
      </c>
      <c r="E14" s="13">
        <v>44440</v>
      </c>
      <c r="F14" s="13">
        <v>44621</v>
      </c>
      <c r="G14" s="17">
        <v>10000</v>
      </c>
      <c r="H14" s="11">
        <v>0</v>
      </c>
      <c r="I14" s="11">
        <v>304</v>
      </c>
      <c r="J14" s="11">
        <v>287</v>
      </c>
      <c r="K14" s="11">
        <v>0</v>
      </c>
      <c r="L14" s="11">
        <v>9409</v>
      </c>
      <c r="M14" s="10" t="s">
        <v>3</v>
      </c>
      <c r="N14" s="7"/>
      <c r="O14" s="7"/>
    </row>
    <row r="15" spans="1:15">
      <c r="A15" s="16" t="s">
        <v>162</v>
      </c>
      <c r="B15" s="16" t="s">
        <v>161</v>
      </c>
      <c r="C15" s="18" t="s">
        <v>153</v>
      </c>
      <c r="D15" s="14" t="s">
        <v>4</v>
      </c>
      <c r="E15" s="13">
        <v>44501</v>
      </c>
      <c r="F15" s="13">
        <v>44682</v>
      </c>
      <c r="G15" s="17">
        <v>100000</v>
      </c>
      <c r="H15" s="11">
        <v>12105.37</v>
      </c>
      <c r="I15" s="11">
        <v>3040</v>
      </c>
      <c r="J15" s="11">
        <v>2870</v>
      </c>
      <c r="K15" s="11">
        <v>0</v>
      </c>
      <c r="L15" s="11">
        <v>81984.63</v>
      </c>
      <c r="M15" s="10" t="s">
        <v>8</v>
      </c>
      <c r="N15" s="7"/>
      <c r="O15" s="7"/>
    </row>
    <row r="16" spans="1:15">
      <c r="A16" s="16" t="s">
        <v>160</v>
      </c>
      <c r="B16" s="16" t="s">
        <v>154</v>
      </c>
      <c r="C16" s="18" t="s">
        <v>153</v>
      </c>
      <c r="D16" s="14" t="s">
        <v>4</v>
      </c>
      <c r="E16" s="13">
        <v>44409</v>
      </c>
      <c r="F16" s="13">
        <v>44593</v>
      </c>
      <c r="G16" s="17">
        <v>16500</v>
      </c>
      <c r="H16" s="11">
        <v>0</v>
      </c>
      <c r="I16" s="11">
        <v>501.6</v>
      </c>
      <c r="J16" s="11">
        <v>473.55</v>
      </c>
      <c r="K16" s="11">
        <v>0</v>
      </c>
      <c r="L16" s="11">
        <v>15524.85</v>
      </c>
      <c r="M16" s="10" t="s">
        <v>3</v>
      </c>
      <c r="N16" s="7"/>
      <c r="O16" s="7"/>
    </row>
    <row r="17" spans="1:15">
      <c r="A17" s="16" t="s">
        <v>159</v>
      </c>
      <c r="B17" s="16" t="s">
        <v>154</v>
      </c>
      <c r="C17" s="18" t="s">
        <v>153</v>
      </c>
      <c r="D17" s="14" t="s">
        <v>4</v>
      </c>
      <c r="E17" s="13">
        <v>44440</v>
      </c>
      <c r="F17" s="13">
        <v>44621</v>
      </c>
      <c r="G17" s="17">
        <v>10000</v>
      </c>
      <c r="H17" s="11">
        <v>0</v>
      </c>
      <c r="I17" s="11">
        <v>304</v>
      </c>
      <c r="J17" s="11">
        <v>287</v>
      </c>
      <c r="K17" s="11">
        <v>0</v>
      </c>
      <c r="L17" s="11">
        <v>9409</v>
      </c>
      <c r="M17" s="10" t="s">
        <v>8</v>
      </c>
      <c r="N17" s="7"/>
      <c r="O17" s="7"/>
    </row>
    <row r="18" spans="1:15">
      <c r="A18" s="16" t="s">
        <v>158</v>
      </c>
      <c r="B18" s="16" t="s">
        <v>154</v>
      </c>
      <c r="C18" s="18" t="s">
        <v>153</v>
      </c>
      <c r="D18" s="14" t="s">
        <v>4</v>
      </c>
      <c r="E18" s="13">
        <v>44440</v>
      </c>
      <c r="F18" s="13">
        <v>44621</v>
      </c>
      <c r="G18" s="17">
        <v>10000</v>
      </c>
      <c r="H18" s="11">
        <v>0</v>
      </c>
      <c r="I18" s="11">
        <v>304</v>
      </c>
      <c r="J18" s="11">
        <v>287</v>
      </c>
      <c r="K18" s="11">
        <v>0</v>
      </c>
      <c r="L18" s="11">
        <v>9409</v>
      </c>
      <c r="M18" s="10" t="s">
        <v>8</v>
      </c>
      <c r="N18" s="7"/>
      <c r="O18" s="7"/>
    </row>
    <row r="19" spans="1:15">
      <c r="A19" s="16" t="s">
        <v>157</v>
      </c>
      <c r="B19" s="16" t="s">
        <v>154</v>
      </c>
      <c r="C19" s="18" t="s">
        <v>153</v>
      </c>
      <c r="D19" s="14" t="s">
        <v>4</v>
      </c>
      <c r="E19" s="13">
        <v>44440</v>
      </c>
      <c r="F19" s="13">
        <v>44621</v>
      </c>
      <c r="G19" s="17">
        <v>10000</v>
      </c>
      <c r="H19" s="11">
        <v>0</v>
      </c>
      <c r="I19" s="11">
        <v>304</v>
      </c>
      <c r="J19" s="11">
        <v>287</v>
      </c>
      <c r="K19" s="11">
        <v>0</v>
      </c>
      <c r="L19" s="11">
        <v>9409</v>
      </c>
      <c r="M19" s="10" t="s">
        <v>8</v>
      </c>
      <c r="N19" s="7"/>
      <c r="O19" s="7"/>
    </row>
    <row r="20" spans="1:15">
      <c r="A20" s="16" t="s">
        <v>156</v>
      </c>
      <c r="B20" s="16" t="s">
        <v>154</v>
      </c>
      <c r="C20" s="18" t="s">
        <v>153</v>
      </c>
      <c r="D20" s="14" t="s">
        <v>4</v>
      </c>
      <c r="E20" s="13">
        <v>44440</v>
      </c>
      <c r="F20" s="13">
        <v>44621</v>
      </c>
      <c r="G20" s="17">
        <v>10000</v>
      </c>
      <c r="H20" s="11">
        <v>0</v>
      </c>
      <c r="I20" s="11">
        <v>304</v>
      </c>
      <c r="J20" s="11">
        <v>287</v>
      </c>
      <c r="K20" s="11">
        <v>0</v>
      </c>
      <c r="L20" s="11">
        <v>9409</v>
      </c>
      <c r="M20" s="10" t="s">
        <v>8</v>
      </c>
      <c r="N20" s="7"/>
      <c r="O20" s="7"/>
    </row>
    <row r="21" spans="1:15">
      <c r="A21" s="16" t="s">
        <v>155</v>
      </c>
      <c r="B21" s="16" t="s">
        <v>154</v>
      </c>
      <c r="C21" s="18" t="s">
        <v>153</v>
      </c>
      <c r="D21" s="14" t="s">
        <v>4</v>
      </c>
      <c r="E21" s="13">
        <v>44440</v>
      </c>
      <c r="F21" s="13">
        <v>44621</v>
      </c>
      <c r="G21" s="17">
        <v>10000</v>
      </c>
      <c r="H21" s="11">
        <v>0</v>
      </c>
      <c r="I21" s="11">
        <v>304</v>
      </c>
      <c r="J21" s="11">
        <v>287</v>
      </c>
      <c r="K21" s="11">
        <v>0</v>
      </c>
      <c r="L21" s="11">
        <v>9409</v>
      </c>
      <c r="M21" s="10" t="s">
        <v>3</v>
      </c>
      <c r="N21" s="7"/>
      <c r="O21" s="7"/>
    </row>
    <row r="22" spans="1:15">
      <c r="A22" s="16" t="s">
        <v>152</v>
      </c>
      <c r="B22" s="16" t="s">
        <v>31</v>
      </c>
      <c r="C22" s="18" t="s">
        <v>149</v>
      </c>
      <c r="D22" s="14" t="s">
        <v>4</v>
      </c>
      <c r="E22" s="13">
        <v>44501</v>
      </c>
      <c r="F22" s="13">
        <v>44682</v>
      </c>
      <c r="G22" s="17">
        <v>135000</v>
      </c>
      <c r="H22" s="11">
        <v>20338.240000000002</v>
      </c>
      <c r="I22" s="11">
        <v>4104</v>
      </c>
      <c r="J22" s="11">
        <v>3874.5</v>
      </c>
      <c r="K22" s="11">
        <v>0</v>
      </c>
      <c r="L22" s="11">
        <v>106683.26</v>
      </c>
      <c r="M22" s="10" t="s">
        <v>3</v>
      </c>
      <c r="N22" s="7"/>
      <c r="O22" s="7"/>
    </row>
    <row r="23" spans="1:15">
      <c r="A23" s="16" t="s">
        <v>151</v>
      </c>
      <c r="B23" s="16" t="s">
        <v>29</v>
      </c>
      <c r="C23" s="18" t="s">
        <v>149</v>
      </c>
      <c r="D23" s="14" t="s">
        <v>4</v>
      </c>
      <c r="E23" s="13">
        <v>44531</v>
      </c>
      <c r="F23" s="13">
        <v>44713</v>
      </c>
      <c r="G23" s="17">
        <v>90000</v>
      </c>
      <c r="H23" s="11">
        <v>9753.1200000000008</v>
      </c>
      <c r="I23" s="11">
        <v>2736</v>
      </c>
      <c r="J23" s="11">
        <v>2583</v>
      </c>
      <c r="K23" s="11">
        <v>0</v>
      </c>
      <c r="L23" s="11">
        <v>74927.88</v>
      </c>
      <c r="M23" s="10" t="s">
        <v>3</v>
      </c>
      <c r="N23" s="7"/>
      <c r="O23" s="7"/>
    </row>
    <row r="24" spans="1:15">
      <c r="A24" s="16" t="s">
        <v>150</v>
      </c>
      <c r="B24" s="16" t="s">
        <v>31</v>
      </c>
      <c r="C24" s="18" t="s">
        <v>149</v>
      </c>
      <c r="D24" s="14" t="s">
        <v>4</v>
      </c>
      <c r="E24" s="13">
        <v>44501</v>
      </c>
      <c r="F24" s="13">
        <v>44682</v>
      </c>
      <c r="G24" s="17">
        <v>60000</v>
      </c>
      <c r="H24" s="11">
        <v>3486.68</v>
      </c>
      <c r="I24" s="11">
        <v>1824</v>
      </c>
      <c r="J24" s="11">
        <v>1722</v>
      </c>
      <c r="K24" s="11">
        <v>600</v>
      </c>
      <c r="L24" s="11">
        <v>52367.32</v>
      </c>
      <c r="M24" s="10" t="s">
        <v>3</v>
      </c>
      <c r="N24" s="7"/>
      <c r="O24" s="7"/>
    </row>
    <row r="25" spans="1:15">
      <c r="A25" s="16" t="s">
        <v>148</v>
      </c>
      <c r="B25" s="16" t="s">
        <v>31</v>
      </c>
      <c r="C25" s="14" t="s">
        <v>147</v>
      </c>
      <c r="D25" s="14" t="s">
        <v>4</v>
      </c>
      <c r="E25" s="13">
        <v>44501</v>
      </c>
      <c r="F25" s="13">
        <v>44682</v>
      </c>
      <c r="G25" s="17">
        <v>115000</v>
      </c>
      <c r="H25" s="20">
        <v>15633.74</v>
      </c>
      <c r="I25" s="20">
        <v>3496</v>
      </c>
      <c r="J25" s="20">
        <v>3300.5</v>
      </c>
      <c r="K25" s="20">
        <v>0</v>
      </c>
      <c r="L25" s="20">
        <v>92569.76</v>
      </c>
      <c r="M25" s="19" t="s">
        <v>3</v>
      </c>
      <c r="N25" s="7"/>
      <c r="O25" s="7"/>
    </row>
    <row r="26" spans="1:15">
      <c r="A26" s="16" t="s">
        <v>146</v>
      </c>
      <c r="B26" s="16" t="s">
        <v>31</v>
      </c>
      <c r="C26" s="18" t="s">
        <v>145</v>
      </c>
      <c r="D26" s="14" t="s">
        <v>4</v>
      </c>
      <c r="E26" s="13">
        <v>44501</v>
      </c>
      <c r="F26" s="13">
        <v>44682</v>
      </c>
      <c r="G26" s="17">
        <v>90000</v>
      </c>
      <c r="H26" s="11">
        <v>9753.1200000000008</v>
      </c>
      <c r="I26" s="11">
        <v>2736</v>
      </c>
      <c r="J26" s="11">
        <v>2583</v>
      </c>
      <c r="K26" s="11">
        <v>0</v>
      </c>
      <c r="L26" s="11">
        <v>74927.88</v>
      </c>
      <c r="M26" s="10" t="s">
        <v>8</v>
      </c>
      <c r="N26" s="7"/>
      <c r="O26" s="7"/>
    </row>
    <row r="27" spans="1:15" ht="25.5">
      <c r="A27" s="16" t="s">
        <v>144</v>
      </c>
      <c r="B27" s="16" t="s">
        <v>103</v>
      </c>
      <c r="C27" s="18" t="s">
        <v>102</v>
      </c>
      <c r="D27" s="14" t="s">
        <v>4</v>
      </c>
      <c r="E27" s="13">
        <v>44531</v>
      </c>
      <c r="F27" s="13">
        <v>44713</v>
      </c>
      <c r="G27" s="17">
        <v>55000</v>
      </c>
      <c r="H27" s="11">
        <v>2559.6799999999998</v>
      </c>
      <c r="I27" s="11">
        <v>1672</v>
      </c>
      <c r="J27" s="11">
        <v>1578.5</v>
      </c>
      <c r="K27" s="11">
        <v>0</v>
      </c>
      <c r="L27" s="11">
        <v>49189.82</v>
      </c>
      <c r="M27" s="10" t="s">
        <v>3</v>
      </c>
      <c r="N27" s="7"/>
      <c r="O27" s="7"/>
    </row>
    <row r="28" spans="1:15" ht="25.5">
      <c r="A28" s="16" t="s">
        <v>143</v>
      </c>
      <c r="B28" s="16" t="s">
        <v>142</v>
      </c>
      <c r="C28" s="18" t="s">
        <v>102</v>
      </c>
      <c r="D28" s="14" t="s">
        <v>4</v>
      </c>
      <c r="E28" s="13">
        <v>44501</v>
      </c>
      <c r="F28" s="13">
        <v>44682</v>
      </c>
      <c r="G28" s="17">
        <v>55000</v>
      </c>
      <c r="H28" s="11">
        <v>2559.6799999999998</v>
      </c>
      <c r="I28" s="11">
        <v>1672</v>
      </c>
      <c r="J28" s="11">
        <v>1578.5</v>
      </c>
      <c r="K28" s="11">
        <v>0</v>
      </c>
      <c r="L28" s="11">
        <v>49189.82</v>
      </c>
      <c r="M28" s="10" t="s">
        <v>3</v>
      </c>
      <c r="N28" s="7"/>
      <c r="O28" s="7"/>
    </row>
    <row r="29" spans="1:15">
      <c r="A29" s="16" t="s">
        <v>141</v>
      </c>
      <c r="B29" s="16" t="s">
        <v>29</v>
      </c>
      <c r="C29" s="18" t="s">
        <v>140</v>
      </c>
      <c r="D29" s="14" t="s">
        <v>4</v>
      </c>
      <c r="E29" s="13">
        <v>44501</v>
      </c>
      <c r="F29" s="13">
        <v>44682</v>
      </c>
      <c r="G29" s="17">
        <v>80000</v>
      </c>
      <c r="H29" s="11">
        <v>7400.87</v>
      </c>
      <c r="I29" s="11">
        <v>2432</v>
      </c>
      <c r="J29" s="11">
        <v>2296</v>
      </c>
      <c r="K29" s="11">
        <v>0</v>
      </c>
      <c r="L29" s="11">
        <v>67871.13</v>
      </c>
      <c r="M29" s="10" t="s">
        <v>8</v>
      </c>
      <c r="N29" s="7"/>
      <c r="O29" s="7"/>
    </row>
    <row r="30" spans="1:15">
      <c r="A30" s="16" t="s">
        <v>139</v>
      </c>
      <c r="B30" s="16" t="s">
        <v>39</v>
      </c>
      <c r="C30" s="18" t="s">
        <v>138</v>
      </c>
      <c r="D30" s="14" t="s">
        <v>4</v>
      </c>
      <c r="E30" s="13">
        <v>44501</v>
      </c>
      <c r="F30" s="13">
        <v>44682</v>
      </c>
      <c r="G30" s="17">
        <v>175000</v>
      </c>
      <c r="H30" s="11">
        <v>29891.64</v>
      </c>
      <c r="I30" s="11">
        <v>4742.3999999999996</v>
      </c>
      <c r="J30" s="11">
        <v>5022.5</v>
      </c>
      <c r="K30" s="11">
        <v>1000</v>
      </c>
      <c r="L30" s="11">
        <v>134343.46</v>
      </c>
      <c r="M30" s="10" t="s">
        <v>3</v>
      </c>
      <c r="N30" s="7"/>
      <c r="O30" s="7"/>
    </row>
    <row r="31" spans="1:15">
      <c r="A31" s="16" t="s">
        <v>137</v>
      </c>
      <c r="B31" s="16" t="s">
        <v>31</v>
      </c>
      <c r="C31" s="18" t="s">
        <v>136</v>
      </c>
      <c r="D31" s="14" t="s">
        <v>4</v>
      </c>
      <c r="E31" s="13">
        <v>44409</v>
      </c>
      <c r="F31" s="13">
        <v>44593</v>
      </c>
      <c r="G31" s="17">
        <v>115000</v>
      </c>
      <c r="H31" s="11">
        <v>15633.74</v>
      </c>
      <c r="I31" s="11">
        <v>3496</v>
      </c>
      <c r="J31" s="11">
        <v>3300.5</v>
      </c>
      <c r="K31" s="11">
        <v>0</v>
      </c>
      <c r="L31" s="11">
        <v>92569.76</v>
      </c>
      <c r="M31" s="10" t="s">
        <v>8</v>
      </c>
      <c r="N31" s="7"/>
      <c r="O31" s="7"/>
    </row>
    <row r="32" spans="1:15">
      <c r="A32" s="16" t="s">
        <v>135</v>
      </c>
      <c r="B32" s="16" t="s">
        <v>31</v>
      </c>
      <c r="C32" s="18" t="s">
        <v>134</v>
      </c>
      <c r="D32" s="14" t="s">
        <v>4</v>
      </c>
      <c r="E32" s="13">
        <v>44501</v>
      </c>
      <c r="F32" s="13">
        <v>44682</v>
      </c>
      <c r="G32" s="17">
        <v>115000</v>
      </c>
      <c r="H32" s="11">
        <v>15633.74</v>
      </c>
      <c r="I32" s="11">
        <v>3496</v>
      </c>
      <c r="J32" s="11">
        <v>3300.5</v>
      </c>
      <c r="K32" s="11">
        <v>800</v>
      </c>
      <c r="L32" s="11">
        <v>91769.76</v>
      </c>
      <c r="M32" s="10" t="s">
        <v>3</v>
      </c>
      <c r="N32" s="7"/>
      <c r="O32" s="7"/>
    </row>
    <row r="33" spans="1:15">
      <c r="A33" s="16" t="s">
        <v>133</v>
      </c>
      <c r="B33" s="16" t="s">
        <v>39</v>
      </c>
      <c r="C33" s="18" t="s">
        <v>118</v>
      </c>
      <c r="D33" s="14" t="s">
        <v>4</v>
      </c>
      <c r="E33" s="13">
        <v>44531</v>
      </c>
      <c r="F33" s="13">
        <v>44713</v>
      </c>
      <c r="G33" s="17">
        <v>175000</v>
      </c>
      <c r="H33" s="11">
        <v>29891.64</v>
      </c>
      <c r="I33" s="11">
        <v>4742.3999999999996</v>
      </c>
      <c r="J33" s="11">
        <v>5022.5</v>
      </c>
      <c r="K33" s="11">
        <v>0</v>
      </c>
      <c r="L33" s="11">
        <v>135343.46</v>
      </c>
      <c r="M33" s="10" t="s">
        <v>3</v>
      </c>
      <c r="N33" s="7"/>
      <c r="O33" s="7"/>
    </row>
    <row r="34" spans="1:15">
      <c r="A34" s="16" t="s">
        <v>132</v>
      </c>
      <c r="B34" s="16" t="s">
        <v>131</v>
      </c>
      <c r="C34" s="18" t="s">
        <v>118</v>
      </c>
      <c r="D34" s="14" t="s">
        <v>4</v>
      </c>
      <c r="E34" s="13">
        <v>44501</v>
      </c>
      <c r="F34" s="13">
        <v>44682</v>
      </c>
      <c r="G34" s="17">
        <v>115000</v>
      </c>
      <c r="H34" s="11">
        <v>15633.74</v>
      </c>
      <c r="I34" s="11">
        <v>3496</v>
      </c>
      <c r="J34" s="11">
        <v>3300.5</v>
      </c>
      <c r="K34" s="11">
        <v>0</v>
      </c>
      <c r="L34" s="11">
        <v>92569.76</v>
      </c>
      <c r="M34" s="10" t="s">
        <v>3</v>
      </c>
      <c r="N34" s="7"/>
      <c r="O34" s="7"/>
    </row>
    <row r="35" spans="1:15">
      <c r="A35" s="16" t="s">
        <v>130</v>
      </c>
      <c r="B35" s="16" t="s">
        <v>29</v>
      </c>
      <c r="C35" s="18" t="s">
        <v>118</v>
      </c>
      <c r="D35" s="14" t="s">
        <v>4</v>
      </c>
      <c r="E35" s="13">
        <v>44531</v>
      </c>
      <c r="F35" s="13">
        <v>44713</v>
      </c>
      <c r="G35" s="17">
        <v>70000</v>
      </c>
      <c r="H35" s="11">
        <v>5368.48</v>
      </c>
      <c r="I35" s="11">
        <v>2128</v>
      </c>
      <c r="J35" s="11">
        <v>2009</v>
      </c>
      <c r="K35" s="11">
        <v>0</v>
      </c>
      <c r="L35" s="11">
        <v>60494.52</v>
      </c>
      <c r="M35" s="10" t="s">
        <v>3</v>
      </c>
      <c r="N35" s="7"/>
      <c r="O35" s="7"/>
    </row>
    <row r="36" spans="1:15">
      <c r="A36" s="16" t="s">
        <v>129</v>
      </c>
      <c r="B36" s="16" t="s">
        <v>128</v>
      </c>
      <c r="C36" s="18" t="s">
        <v>118</v>
      </c>
      <c r="D36" s="14" t="s">
        <v>4</v>
      </c>
      <c r="E36" s="13">
        <v>44531</v>
      </c>
      <c r="F36" s="13">
        <v>44713</v>
      </c>
      <c r="G36" s="17">
        <v>70000</v>
      </c>
      <c r="H36" s="11">
        <v>5368.48</v>
      </c>
      <c r="I36" s="11">
        <v>2128</v>
      </c>
      <c r="J36" s="11">
        <v>2009</v>
      </c>
      <c r="K36" s="11">
        <v>0</v>
      </c>
      <c r="L36" s="11">
        <v>60494.52</v>
      </c>
      <c r="M36" s="10" t="s">
        <v>8</v>
      </c>
      <c r="N36" s="7"/>
      <c r="O36" s="7"/>
    </row>
    <row r="37" spans="1:15">
      <c r="A37" s="16" t="s">
        <v>127</v>
      </c>
      <c r="B37" s="16" t="s">
        <v>29</v>
      </c>
      <c r="C37" s="18" t="s">
        <v>118</v>
      </c>
      <c r="D37" s="14" t="s">
        <v>4</v>
      </c>
      <c r="E37" s="13">
        <v>44501</v>
      </c>
      <c r="F37" s="13">
        <v>44682</v>
      </c>
      <c r="G37" s="17">
        <v>55000</v>
      </c>
      <c r="H37" s="11">
        <v>2559.6799999999998</v>
      </c>
      <c r="I37" s="11">
        <v>1672</v>
      </c>
      <c r="J37" s="11">
        <v>1578.5</v>
      </c>
      <c r="K37" s="11">
        <v>0</v>
      </c>
      <c r="L37" s="11">
        <v>49189.82</v>
      </c>
      <c r="M37" s="10" t="s">
        <v>3</v>
      </c>
      <c r="N37" s="7"/>
      <c r="O37" s="7"/>
    </row>
    <row r="38" spans="1:15">
      <c r="A38" s="16" t="s">
        <v>126</v>
      </c>
      <c r="B38" s="16" t="s">
        <v>125</v>
      </c>
      <c r="C38" s="18" t="s">
        <v>118</v>
      </c>
      <c r="D38" s="14" t="s">
        <v>4</v>
      </c>
      <c r="E38" s="13">
        <v>44531</v>
      </c>
      <c r="F38" s="13">
        <v>44713</v>
      </c>
      <c r="G38" s="17">
        <v>55000</v>
      </c>
      <c r="H38" s="11">
        <v>2559.6799999999998</v>
      </c>
      <c r="I38" s="11">
        <v>1672</v>
      </c>
      <c r="J38" s="11">
        <v>1578.5</v>
      </c>
      <c r="K38" s="11">
        <v>0</v>
      </c>
      <c r="L38" s="11">
        <v>49189.82</v>
      </c>
      <c r="M38" s="10" t="s">
        <v>3</v>
      </c>
      <c r="N38" s="7"/>
      <c r="O38" s="7"/>
    </row>
    <row r="39" spans="1:15">
      <c r="A39" s="16" t="s">
        <v>124</v>
      </c>
      <c r="B39" s="16" t="s">
        <v>122</v>
      </c>
      <c r="C39" s="18" t="s">
        <v>118</v>
      </c>
      <c r="D39" s="14" t="s">
        <v>4</v>
      </c>
      <c r="E39" s="13">
        <v>44531</v>
      </c>
      <c r="F39" s="13">
        <v>44713</v>
      </c>
      <c r="G39" s="17">
        <v>50000</v>
      </c>
      <c r="H39" s="11">
        <v>1854</v>
      </c>
      <c r="I39" s="11">
        <v>1520</v>
      </c>
      <c r="J39" s="11">
        <v>1435</v>
      </c>
      <c r="K39" s="11">
        <v>0</v>
      </c>
      <c r="L39" s="11">
        <v>45191</v>
      </c>
      <c r="M39" s="10" t="s">
        <v>8</v>
      </c>
      <c r="N39" s="7"/>
      <c r="O39" s="7"/>
    </row>
    <row r="40" spans="1:15">
      <c r="A40" s="16" t="s">
        <v>123</v>
      </c>
      <c r="B40" s="16" t="s">
        <v>122</v>
      </c>
      <c r="C40" s="18" t="s">
        <v>118</v>
      </c>
      <c r="D40" s="14" t="s">
        <v>4</v>
      </c>
      <c r="E40" s="13">
        <v>44531</v>
      </c>
      <c r="F40" s="13">
        <v>44713</v>
      </c>
      <c r="G40" s="17">
        <v>50000</v>
      </c>
      <c r="H40" s="11">
        <v>1854</v>
      </c>
      <c r="I40" s="11">
        <v>1520</v>
      </c>
      <c r="J40" s="11">
        <v>1435</v>
      </c>
      <c r="K40" s="11">
        <v>0</v>
      </c>
      <c r="L40" s="11">
        <v>45191</v>
      </c>
      <c r="M40" s="10" t="s">
        <v>3</v>
      </c>
      <c r="N40" s="7"/>
      <c r="O40" s="7"/>
    </row>
    <row r="41" spans="1:15">
      <c r="A41" s="16" t="s">
        <v>121</v>
      </c>
      <c r="B41" s="16" t="s">
        <v>120</v>
      </c>
      <c r="C41" s="18" t="s">
        <v>118</v>
      </c>
      <c r="D41" s="14" t="s">
        <v>4</v>
      </c>
      <c r="E41" s="13">
        <v>44440</v>
      </c>
      <c r="F41" s="13">
        <v>44621</v>
      </c>
      <c r="G41" s="17">
        <v>40000</v>
      </c>
      <c r="H41" s="11">
        <v>442.65</v>
      </c>
      <c r="I41" s="11">
        <v>1216</v>
      </c>
      <c r="J41" s="11">
        <v>1148</v>
      </c>
      <c r="K41" s="11">
        <v>0</v>
      </c>
      <c r="L41" s="11">
        <v>37193.35</v>
      </c>
      <c r="M41" s="10" t="s">
        <v>8</v>
      </c>
      <c r="N41" s="7"/>
      <c r="O41" s="7"/>
    </row>
    <row r="42" spans="1:15">
      <c r="A42" s="16" t="s">
        <v>119</v>
      </c>
      <c r="B42" s="16" t="s">
        <v>17</v>
      </c>
      <c r="C42" s="18" t="s">
        <v>118</v>
      </c>
      <c r="D42" s="14" t="s">
        <v>4</v>
      </c>
      <c r="E42" s="13">
        <v>44440</v>
      </c>
      <c r="F42" s="13">
        <v>44621</v>
      </c>
      <c r="G42" s="17">
        <v>30000</v>
      </c>
      <c r="H42" s="11">
        <v>0</v>
      </c>
      <c r="I42" s="11">
        <v>912</v>
      </c>
      <c r="J42" s="11">
        <v>861</v>
      </c>
      <c r="K42" s="11">
        <v>0</v>
      </c>
      <c r="L42" s="11">
        <v>28227</v>
      </c>
      <c r="M42" s="10" t="s">
        <v>3</v>
      </c>
      <c r="N42" s="7"/>
      <c r="O42" s="7"/>
    </row>
    <row r="43" spans="1:15">
      <c r="A43" s="16" t="s">
        <v>117</v>
      </c>
      <c r="B43" s="16" t="s">
        <v>114</v>
      </c>
      <c r="C43" s="18" t="s">
        <v>111</v>
      </c>
      <c r="D43" s="14" t="s">
        <v>4</v>
      </c>
      <c r="E43" s="13">
        <v>44501</v>
      </c>
      <c r="F43" s="13">
        <v>44682</v>
      </c>
      <c r="G43" s="17">
        <v>65000</v>
      </c>
      <c r="H43" s="11">
        <v>4427.58</v>
      </c>
      <c r="I43" s="11">
        <v>1976</v>
      </c>
      <c r="J43" s="11">
        <v>1865.5</v>
      </c>
      <c r="K43" s="11">
        <v>0</v>
      </c>
      <c r="L43" s="11">
        <v>56730.92</v>
      </c>
      <c r="M43" s="10" t="s">
        <v>8</v>
      </c>
      <c r="N43" s="7"/>
      <c r="O43" s="7"/>
    </row>
    <row r="44" spans="1:15">
      <c r="A44" s="16" t="s">
        <v>116</v>
      </c>
      <c r="B44" s="16" t="s">
        <v>112</v>
      </c>
      <c r="C44" s="18" t="s">
        <v>111</v>
      </c>
      <c r="D44" s="14" t="s">
        <v>4</v>
      </c>
      <c r="E44" s="13">
        <v>44409</v>
      </c>
      <c r="F44" s="13">
        <v>44593</v>
      </c>
      <c r="G44" s="17">
        <v>60000</v>
      </c>
      <c r="H44" s="11">
        <v>3486.68</v>
      </c>
      <c r="I44" s="11">
        <v>1824</v>
      </c>
      <c r="J44" s="11">
        <v>1722</v>
      </c>
      <c r="K44" s="11">
        <v>0</v>
      </c>
      <c r="L44" s="11">
        <v>52967.32</v>
      </c>
      <c r="M44" s="10" t="s">
        <v>8</v>
      </c>
      <c r="N44" s="7"/>
      <c r="O44" s="7"/>
    </row>
    <row r="45" spans="1:15">
      <c r="A45" s="16" t="s">
        <v>115</v>
      </c>
      <c r="B45" s="16" t="s">
        <v>114</v>
      </c>
      <c r="C45" s="18" t="s">
        <v>111</v>
      </c>
      <c r="D45" s="14" t="s">
        <v>4</v>
      </c>
      <c r="E45" s="13">
        <v>44501</v>
      </c>
      <c r="F45" s="13">
        <v>44682</v>
      </c>
      <c r="G45" s="17">
        <v>60000</v>
      </c>
      <c r="H45" s="11">
        <v>3486.68</v>
      </c>
      <c r="I45" s="11">
        <v>1824</v>
      </c>
      <c r="J45" s="11">
        <v>1722</v>
      </c>
      <c r="K45" s="11">
        <v>0</v>
      </c>
      <c r="L45" s="11">
        <v>52967.32</v>
      </c>
      <c r="M45" s="10" t="s">
        <v>3</v>
      </c>
      <c r="N45" s="7"/>
      <c r="O45" s="7"/>
    </row>
    <row r="46" spans="1:15">
      <c r="A46" s="16" t="s">
        <v>113</v>
      </c>
      <c r="B46" s="16" t="s">
        <v>112</v>
      </c>
      <c r="C46" s="18" t="s">
        <v>111</v>
      </c>
      <c r="D46" s="14" t="s">
        <v>4</v>
      </c>
      <c r="E46" s="13">
        <v>44531</v>
      </c>
      <c r="F46" s="13">
        <v>44713</v>
      </c>
      <c r="G46" s="17">
        <v>60000</v>
      </c>
      <c r="H46" s="11">
        <v>3486.68</v>
      </c>
      <c r="I46" s="11">
        <v>1824</v>
      </c>
      <c r="J46" s="11">
        <v>1722</v>
      </c>
      <c r="K46" s="11">
        <v>0</v>
      </c>
      <c r="L46" s="11">
        <v>52967.32</v>
      </c>
      <c r="M46" s="10" t="s">
        <v>3</v>
      </c>
      <c r="N46" s="7"/>
      <c r="O46" s="7"/>
    </row>
    <row r="47" spans="1:15">
      <c r="A47" s="16" t="s">
        <v>110</v>
      </c>
      <c r="B47" s="16" t="s">
        <v>39</v>
      </c>
      <c r="C47" s="18" t="s">
        <v>107</v>
      </c>
      <c r="D47" s="14" t="s">
        <v>4</v>
      </c>
      <c r="E47" s="13">
        <v>44501</v>
      </c>
      <c r="F47" s="13">
        <v>44682</v>
      </c>
      <c r="G47" s="17">
        <v>180000</v>
      </c>
      <c r="H47" s="11">
        <v>31105.77</v>
      </c>
      <c r="I47" s="11">
        <v>4742.3999999999996</v>
      </c>
      <c r="J47" s="11">
        <v>5166</v>
      </c>
      <c r="K47" s="11">
        <v>5000.0000000000291</v>
      </c>
      <c r="L47" s="11">
        <v>133985.82999999999</v>
      </c>
      <c r="M47" s="10" t="s">
        <v>3</v>
      </c>
      <c r="N47" s="7"/>
      <c r="O47" s="7"/>
    </row>
    <row r="48" spans="1:15">
      <c r="A48" s="16" t="s">
        <v>109</v>
      </c>
      <c r="B48" s="16" t="s">
        <v>108</v>
      </c>
      <c r="C48" s="18" t="s">
        <v>107</v>
      </c>
      <c r="D48" s="14" t="s">
        <v>4</v>
      </c>
      <c r="E48" s="13">
        <v>44501</v>
      </c>
      <c r="F48" s="13">
        <v>44682</v>
      </c>
      <c r="G48" s="17">
        <v>55000</v>
      </c>
      <c r="H48" s="11">
        <v>2559.6799999999998</v>
      </c>
      <c r="I48" s="11">
        <v>1672</v>
      </c>
      <c r="J48" s="11">
        <v>1578.5</v>
      </c>
      <c r="K48" s="11">
        <v>0</v>
      </c>
      <c r="L48" s="11">
        <v>49189.82</v>
      </c>
      <c r="M48" s="10" t="s">
        <v>3</v>
      </c>
      <c r="N48" s="7"/>
      <c r="O48" s="7"/>
    </row>
    <row r="49" spans="1:15">
      <c r="A49" s="16" t="s">
        <v>106</v>
      </c>
      <c r="B49" s="16" t="s">
        <v>31</v>
      </c>
      <c r="C49" s="18" t="s">
        <v>105</v>
      </c>
      <c r="D49" s="14" t="s">
        <v>4</v>
      </c>
      <c r="E49" s="13">
        <v>44501</v>
      </c>
      <c r="F49" s="13">
        <v>44682</v>
      </c>
      <c r="G49" s="17">
        <v>95000</v>
      </c>
      <c r="H49" s="11">
        <v>10591.71</v>
      </c>
      <c r="I49" s="11">
        <v>2888</v>
      </c>
      <c r="J49" s="11">
        <v>2726.5</v>
      </c>
      <c r="K49" s="11">
        <v>1750.1200000000099</v>
      </c>
      <c r="L49" s="11">
        <v>77043.67</v>
      </c>
      <c r="M49" s="10" t="s">
        <v>3</v>
      </c>
      <c r="N49" s="7"/>
      <c r="O49" s="7"/>
    </row>
    <row r="50" spans="1:15" ht="25.5">
      <c r="A50" s="16" t="s">
        <v>104</v>
      </c>
      <c r="B50" s="16" t="s">
        <v>103</v>
      </c>
      <c r="C50" s="18" t="s">
        <v>102</v>
      </c>
      <c r="D50" s="14" t="s">
        <v>4</v>
      </c>
      <c r="E50" s="13">
        <v>44440</v>
      </c>
      <c r="F50" s="13">
        <v>44621</v>
      </c>
      <c r="G50" s="17">
        <v>65000</v>
      </c>
      <c r="H50" s="11">
        <v>4427.58</v>
      </c>
      <c r="I50" s="11">
        <v>1976</v>
      </c>
      <c r="J50" s="11">
        <v>1865.5</v>
      </c>
      <c r="K50" s="11">
        <v>0</v>
      </c>
      <c r="L50" s="11">
        <v>56730.92</v>
      </c>
      <c r="M50" s="10" t="s">
        <v>3</v>
      </c>
      <c r="N50" s="7"/>
      <c r="O50" s="7"/>
    </row>
    <row r="51" spans="1:15">
      <c r="A51" s="16" t="s">
        <v>101</v>
      </c>
      <c r="B51" s="16" t="s">
        <v>29</v>
      </c>
      <c r="C51" s="18" t="s">
        <v>100</v>
      </c>
      <c r="D51" s="14" t="s">
        <v>4</v>
      </c>
      <c r="E51" s="13">
        <v>44440</v>
      </c>
      <c r="F51" s="13">
        <v>44621</v>
      </c>
      <c r="G51" s="17">
        <v>70000</v>
      </c>
      <c r="H51" s="11">
        <v>5368.48</v>
      </c>
      <c r="I51" s="11">
        <v>2128</v>
      </c>
      <c r="J51" s="11">
        <v>2009</v>
      </c>
      <c r="K51" s="11">
        <v>0</v>
      </c>
      <c r="L51" s="11">
        <v>60494.52</v>
      </c>
      <c r="M51" s="10" t="s">
        <v>8</v>
      </c>
      <c r="N51" s="7"/>
      <c r="O51" s="7"/>
    </row>
    <row r="52" spans="1:15">
      <c r="A52" s="16" t="s">
        <v>99</v>
      </c>
      <c r="B52" s="16" t="s">
        <v>39</v>
      </c>
      <c r="C52" s="18" t="s">
        <v>98</v>
      </c>
      <c r="D52" s="14" t="s">
        <v>4</v>
      </c>
      <c r="E52" s="13">
        <v>44440</v>
      </c>
      <c r="F52" s="13">
        <v>44621</v>
      </c>
      <c r="G52" s="17">
        <v>90000</v>
      </c>
      <c r="H52" s="11">
        <v>9753.1200000000008</v>
      </c>
      <c r="I52" s="11">
        <v>2736</v>
      </c>
      <c r="J52" s="11">
        <v>2583</v>
      </c>
      <c r="K52" s="11">
        <v>25196.800000000003</v>
      </c>
      <c r="L52" s="11">
        <v>49731.08</v>
      </c>
      <c r="M52" s="10" t="s">
        <v>8</v>
      </c>
      <c r="N52" s="7"/>
      <c r="O52" s="7"/>
    </row>
    <row r="53" spans="1:15">
      <c r="A53" s="16" t="s">
        <v>97</v>
      </c>
      <c r="B53" s="16" t="s">
        <v>39</v>
      </c>
      <c r="C53" s="18" t="s">
        <v>95</v>
      </c>
      <c r="D53" s="14" t="s">
        <v>4</v>
      </c>
      <c r="E53" s="13">
        <v>44501</v>
      </c>
      <c r="F53" s="13">
        <v>44682</v>
      </c>
      <c r="G53" s="17">
        <v>115000</v>
      </c>
      <c r="H53" s="11">
        <v>15633.74</v>
      </c>
      <c r="I53" s="11">
        <v>3496</v>
      </c>
      <c r="J53" s="11">
        <v>3300.5</v>
      </c>
      <c r="K53" s="11">
        <v>0</v>
      </c>
      <c r="L53" s="11">
        <v>92569.76</v>
      </c>
      <c r="M53" s="10" t="s">
        <v>3</v>
      </c>
      <c r="N53" s="7"/>
      <c r="O53" s="7"/>
    </row>
    <row r="54" spans="1:15">
      <c r="A54" s="16" t="s">
        <v>96</v>
      </c>
      <c r="B54" s="16" t="s">
        <v>63</v>
      </c>
      <c r="C54" s="18" t="s">
        <v>95</v>
      </c>
      <c r="D54" s="14" t="s">
        <v>4</v>
      </c>
      <c r="E54" s="13">
        <v>44440</v>
      </c>
      <c r="F54" s="13">
        <v>44621</v>
      </c>
      <c r="G54" s="17">
        <v>55000</v>
      </c>
      <c r="H54" s="11">
        <v>2559.6799999999998</v>
      </c>
      <c r="I54" s="11">
        <v>1672</v>
      </c>
      <c r="J54" s="11">
        <v>1578.5</v>
      </c>
      <c r="K54" s="11">
        <v>0</v>
      </c>
      <c r="L54" s="11">
        <v>49189.82</v>
      </c>
      <c r="M54" s="10" t="s">
        <v>3</v>
      </c>
      <c r="N54" s="7"/>
      <c r="O54" s="7"/>
    </row>
    <row r="55" spans="1:15">
      <c r="A55" s="16" t="s">
        <v>94</v>
      </c>
      <c r="B55" s="16" t="s">
        <v>39</v>
      </c>
      <c r="C55" s="18" t="s">
        <v>87</v>
      </c>
      <c r="D55" s="14" t="s">
        <v>4</v>
      </c>
      <c r="E55" s="13">
        <v>44501</v>
      </c>
      <c r="F55" s="13">
        <v>44682</v>
      </c>
      <c r="G55" s="17">
        <v>100000</v>
      </c>
      <c r="H55" s="11">
        <v>12105.37</v>
      </c>
      <c r="I55" s="11">
        <v>3040</v>
      </c>
      <c r="J55" s="11">
        <v>2870</v>
      </c>
      <c r="K55" s="11">
        <v>0</v>
      </c>
      <c r="L55" s="11">
        <v>81984.63</v>
      </c>
      <c r="M55" s="10" t="s">
        <v>8</v>
      </c>
      <c r="N55" s="7"/>
      <c r="O55" s="7"/>
    </row>
    <row r="56" spans="1:15">
      <c r="A56" s="16" t="s">
        <v>93</v>
      </c>
      <c r="B56" s="16" t="s">
        <v>92</v>
      </c>
      <c r="C56" s="18" t="s">
        <v>87</v>
      </c>
      <c r="D56" s="14" t="s">
        <v>4</v>
      </c>
      <c r="E56" s="13">
        <v>44440</v>
      </c>
      <c r="F56" s="13">
        <v>44621</v>
      </c>
      <c r="G56" s="17">
        <v>90000</v>
      </c>
      <c r="H56" s="11">
        <v>9753.1200000000008</v>
      </c>
      <c r="I56" s="11">
        <v>2736</v>
      </c>
      <c r="J56" s="11">
        <v>2583</v>
      </c>
      <c r="K56" s="11">
        <v>0</v>
      </c>
      <c r="L56" s="11">
        <v>74927.88</v>
      </c>
      <c r="M56" s="10" t="s">
        <v>3</v>
      </c>
      <c r="N56" s="7"/>
      <c r="O56" s="7"/>
    </row>
    <row r="57" spans="1:15">
      <c r="A57" s="16" t="s">
        <v>91</v>
      </c>
      <c r="B57" s="16" t="s">
        <v>90</v>
      </c>
      <c r="C57" s="18" t="s">
        <v>87</v>
      </c>
      <c r="D57" s="14" t="s">
        <v>4</v>
      </c>
      <c r="E57" s="13">
        <v>44440</v>
      </c>
      <c r="F57" s="13">
        <v>44621</v>
      </c>
      <c r="G57" s="17">
        <v>13200</v>
      </c>
      <c r="H57" s="11">
        <v>0</v>
      </c>
      <c r="I57" s="11">
        <v>401.28</v>
      </c>
      <c r="J57" s="11">
        <v>378.84</v>
      </c>
      <c r="K57" s="11">
        <v>0</v>
      </c>
      <c r="L57" s="11">
        <v>12419.88</v>
      </c>
      <c r="M57" s="10" t="s">
        <v>8</v>
      </c>
      <c r="N57" s="7"/>
      <c r="O57" s="7"/>
    </row>
    <row r="58" spans="1:15">
      <c r="A58" s="16" t="s">
        <v>89</v>
      </c>
      <c r="B58" s="16" t="s">
        <v>36</v>
      </c>
      <c r="C58" s="18" t="s">
        <v>87</v>
      </c>
      <c r="D58" s="14" t="s">
        <v>4</v>
      </c>
      <c r="E58" s="13">
        <v>44440</v>
      </c>
      <c r="F58" s="13">
        <v>44621</v>
      </c>
      <c r="G58" s="17">
        <v>10000</v>
      </c>
      <c r="H58" s="11">
        <v>0</v>
      </c>
      <c r="I58" s="11">
        <v>304</v>
      </c>
      <c r="J58" s="11">
        <v>287</v>
      </c>
      <c r="K58" s="11">
        <v>0</v>
      </c>
      <c r="L58" s="11">
        <v>9409</v>
      </c>
      <c r="M58" s="10" t="s">
        <v>8</v>
      </c>
      <c r="N58" s="7"/>
      <c r="O58" s="7"/>
    </row>
    <row r="59" spans="1:15">
      <c r="A59" s="16" t="s">
        <v>88</v>
      </c>
      <c r="B59" s="16" t="s">
        <v>73</v>
      </c>
      <c r="C59" s="18" t="s">
        <v>87</v>
      </c>
      <c r="D59" s="14" t="s">
        <v>4</v>
      </c>
      <c r="E59" s="13">
        <v>44440</v>
      </c>
      <c r="F59" s="13">
        <v>44621</v>
      </c>
      <c r="G59" s="17">
        <v>5000</v>
      </c>
      <c r="H59" s="11">
        <v>0</v>
      </c>
      <c r="I59" s="11">
        <v>152</v>
      </c>
      <c r="J59" s="11">
        <v>143.5</v>
      </c>
      <c r="K59" s="11">
        <v>0</v>
      </c>
      <c r="L59" s="11">
        <v>4704.5</v>
      </c>
      <c r="M59" s="10" t="s">
        <v>3</v>
      </c>
      <c r="N59" s="7"/>
      <c r="O59" s="7"/>
    </row>
    <row r="60" spans="1:15">
      <c r="A60" s="16" t="s">
        <v>86</v>
      </c>
      <c r="B60" s="16" t="s">
        <v>85</v>
      </c>
      <c r="C60" s="18" t="s">
        <v>84</v>
      </c>
      <c r="D60" s="14" t="s">
        <v>4</v>
      </c>
      <c r="E60" s="13">
        <v>44501</v>
      </c>
      <c r="F60" s="13">
        <v>44682</v>
      </c>
      <c r="G60" s="17">
        <v>80000</v>
      </c>
      <c r="H60" s="11">
        <v>7400.87</v>
      </c>
      <c r="I60" s="11">
        <v>2432</v>
      </c>
      <c r="J60" s="11">
        <v>2296</v>
      </c>
      <c r="K60" s="11">
        <v>0</v>
      </c>
      <c r="L60" s="11">
        <v>67871.13</v>
      </c>
      <c r="M60" s="10" t="s">
        <v>3</v>
      </c>
      <c r="N60" s="7"/>
      <c r="O60" s="7"/>
    </row>
    <row r="61" spans="1:15">
      <c r="A61" s="16" t="s">
        <v>83</v>
      </c>
      <c r="B61" s="16" t="s">
        <v>82</v>
      </c>
      <c r="C61" s="18" t="s">
        <v>77</v>
      </c>
      <c r="D61" s="14" t="s">
        <v>4</v>
      </c>
      <c r="E61" s="13">
        <v>44440</v>
      </c>
      <c r="F61" s="13">
        <v>44621</v>
      </c>
      <c r="G61" s="17">
        <v>60000</v>
      </c>
      <c r="H61" s="11">
        <v>3216.65</v>
      </c>
      <c r="I61" s="11">
        <v>1824</v>
      </c>
      <c r="J61" s="11">
        <v>1722</v>
      </c>
      <c r="K61" s="11">
        <v>1350.1199999999953</v>
      </c>
      <c r="L61" s="11">
        <v>51887.23</v>
      </c>
      <c r="M61" s="10" t="s">
        <v>3</v>
      </c>
      <c r="N61" s="7"/>
      <c r="O61" s="7"/>
    </row>
    <row r="62" spans="1:15">
      <c r="A62" s="16" t="s">
        <v>81</v>
      </c>
      <c r="B62" s="16" t="s">
        <v>80</v>
      </c>
      <c r="C62" s="14" t="s">
        <v>77</v>
      </c>
      <c r="D62" s="14" t="s">
        <v>4</v>
      </c>
      <c r="E62" s="13">
        <v>44531</v>
      </c>
      <c r="F62" s="13">
        <v>44713</v>
      </c>
      <c r="G62" s="17">
        <v>50000</v>
      </c>
      <c r="H62" s="20">
        <v>1854</v>
      </c>
      <c r="I62" s="20">
        <v>1520</v>
      </c>
      <c r="J62" s="20">
        <v>1435</v>
      </c>
      <c r="K62" s="20">
        <v>0</v>
      </c>
      <c r="L62" s="20">
        <v>45191</v>
      </c>
      <c r="M62" s="19" t="s">
        <v>3</v>
      </c>
      <c r="N62" s="7"/>
      <c r="O62" s="7"/>
    </row>
    <row r="63" spans="1:15">
      <c r="A63" s="16" t="s">
        <v>79</v>
      </c>
      <c r="B63" s="16" t="s">
        <v>78</v>
      </c>
      <c r="C63" s="18" t="s">
        <v>77</v>
      </c>
      <c r="D63" s="14" t="s">
        <v>4</v>
      </c>
      <c r="E63" s="13">
        <v>44440</v>
      </c>
      <c r="F63" s="13">
        <v>44621</v>
      </c>
      <c r="G63" s="17">
        <v>45000</v>
      </c>
      <c r="H63" s="11">
        <v>1148.33</v>
      </c>
      <c r="I63" s="11">
        <v>1368</v>
      </c>
      <c r="J63" s="11">
        <v>1291.5</v>
      </c>
      <c r="K63" s="11">
        <v>0</v>
      </c>
      <c r="L63" s="11">
        <v>41192.17</v>
      </c>
      <c r="M63" s="10" t="s">
        <v>3</v>
      </c>
      <c r="N63" s="7"/>
      <c r="O63" s="7"/>
    </row>
    <row r="64" spans="1:15">
      <c r="A64" s="16" t="s">
        <v>76</v>
      </c>
      <c r="B64" s="16" t="s">
        <v>36</v>
      </c>
      <c r="C64" s="18" t="s">
        <v>75</v>
      </c>
      <c r="D64" s="14" t="s">
        <v>4</v>
      </c>
      <c r="E64" s="13">
        <v>44409</v>
      </c>
      <c r="F64" s="13">
        <v>44593</v>
      </c>
      <c r="G64" s="17">
        <v>16500</v>
      </c>
      <c r="H64" s="11">
        <v>0</v>
      </c>
      <c r="I64" s="11">
        <v>501.6</v>
      </c>
      <c r="J64" s="11">
        <v>473.55</v>
      </c>
      <c r="K64" s="11">
        <v>0</v>
      </c>
      <c r="L64" s="11">
        <v>15524.85</v>
      </c>
      <c r="M64" s="10" t="s">
        <v>3</v>
      </c>
      <c r="N64" s="7"/>
      <c r="O64" s="7"/>
    </row>
    <row r="65" spans="1:15">
      <c r="A65" s="16" t="s">
        <v>74</v>
      </c>
      <c r="B65" s="16" t="s">
        <v>73</v>
      </c>
      <c r="C65" s="18" t="s">
        <v>72</v>
      </c>
      <c r="D65" s="14" t="s">
        <v>4</v>
      </c>
      <c r="E65" s="13">
        <v>44378</v>
      </c>
      <c r="F65" s="13">
        <v>44562</v>
      </c>
      <c r="G65" s="17">
        <v>35000</v>
      </c>
      <c r="H65" s="11">
        <v>0</v>
      </c>
      <c r="I65" s="11">
        <v>1064</v>
      </c>
      <c r="J65" s="11">
        <v>1004.5</v>
      </c>
      <c r="K65" s="11">
        <v>0</v>
      </c>
      <c r="L65" s="11">
        <v>32931.5</v>
      </c>
      <c r="M65" s="10" t="s">
        <v>3</v>
      </c>
      <c r="N65" s="7"/>
      <c r="O65" s="7"/>
    </row>
    <row r="66" spans="1:15" ht="25.5">
      <c r="A66" s="16" t="s">
        <v>71</v>
      </c>
      <c r="B66" s="16" t="s">
        <v>70</v>
      </c>
      <c r="C66" s="18" t="s">
        <v>62</v>
      </c>
      <c r="D66" s="14" t="s">
        <v>4</v>
      </c>
      <c r="E66" s="13">
        <v>44531</v>
      </c>
      <c r="F66" s="13">
        <v>44713</v>
      </c>
      <c r="G66" s="17">
        <v>55000</v>
      </c>
      <c r="H66" s="11">
        <v>2559.6799999999998</v>
      </c>
      <c r="I66" s="11">
        <v>1672</v>
      </c>
      <c r="J66" s="11">
        <v>1578.5</v>
      </c>
      <c r="K66" s="11">
        <v>0</v>
      </c>
      <c r="L66" s="11">
        <v>49189.82</v>
      </c>
      <c r="M66" s="10" t="s">
        <v>3</v>
      </c>
      <c r="N66" s="7"/>
      <c r="O66" s="7"/>
    </row>
    <row r="67" spans="1:15" ht="25.5">
      <c r="A67" s="16" t="s">
        <v>69</v>
      </c>
      <c r="B67" s="16" t="s">
        <v>68</v>
      </c>
      <c r="C67" s="18" t="s">
        <v>62</v>
      </c>
      <c r="D67" s="14" t="s">
        <v>4</v>
      </c>
      <c r="E67" s="13">
        <v>44501</v>
      </c>
      <c r="F67" s="13">
        <v>44682</v>
      </c>
      <c r="G67" s="17">
        <v>55000</v>
      </c>
      <c r="H67" s="11">
        <v>2559.6799999999998</v>
      </c>
      <c r="I67" s="11">
        <v>1672</v>
      </c>
      <c r="J67" s="11">
        <v>1578.5</v>
      </c>
      <c r="K67" s="11">
        <v>0</v>
      </c>
      <c r="L67" s="11">
        <v>49189.82</v>
      </c>
      <c r="M67" s="10" t="s">
        <v>3</v>
      </c>
      <c r="N67" s="7"/>
      <c r="O67" s="7"/>
    </row>
    <row r="68" spans="1:15" ht="25.5">
      <c r="A68" s="16" t="s">
        <v>67</v>
      </c>
      <c r="B68" s="16" t="s">
        <v>65</v>
      </c>
      <c r="C68" s="18" t="s">
        <v>62</v>
      </c>
      <c r="D68" s="14" t="s">
        <v>4</v>
      </c>
      <c r="E68" s="13">
        <v>44531</v>
      </c>
      <c r="F68" s="13">
        <v>44713</v>
      </c>
      <c r="G68" s="17">
        <v>45000</v>
      </c>
      <c r="H68" s="11">
        <v>1148.33</v>
      </c>
      <c r="I68" s="11">
        <v>1368</v>
      </c>
      <c r="J68" s="11">
        <v>1291.5</v>
      </c>
      <c r="K68" s="11">
        <v>0</v>
      </c>
      <c r="L68" s="11">
        <v>41192.17</v>
      </c>
      <c r="M68" s="10" t="s">
        <v>8</v>
      </c>
      <c r="N68" s="7"/>
      <c r="O68" s="7"/>
    </row>
    <row r="69" spans="1:15" ht="25.5">
      <c r="A69" s="16" t="s">
        <v>66</v>
      </c>
      <c r="B69" s="16" t="s">
        <v>65</v>
      </c>
      <c r="C69" s="18" t="s">
        <v>62</v>
      </c>
      <c r="D69" s="14" t="s">
        <v>4</v>
      </c>
      <c r="E69" s="13">
        <v>44531</v>
      </c>
      <c r="F69" s="13">
        <v>44713</v>
      </c>
      <c r="G69" s="17">
        <v>45000</v>
      </c>
      <c r="H69" s="11">
        <v>1148.33</v>
      </c>
      <c r="I69" s="11">
        <v>1368</v>
      </c>
      <c r="J69" s="11">
        <v>1291.5</v>
      </c>
      <c r="K69" s="11">
        <v>0</v>
      </c>
      <c r="L69" s="11">
        <v>41192.17</v>
      </c>
      <c r="M69" s="10" t="s">
        <v>3</v>
      </c>
      <c r="N69" s="7"/>
      <c r="O69" s="7"/>
    </row>
    <row r="70" spans="1:15" ht="25.5">
      <c r="A70" s="16" t="s">
        <v>64</v>
      </c>
      <c r="B70" s="16" t="s">
        <v>63</v>
      </c>
      <c r="C70" s="18" t="s">
        <v>62</v>
      </c>
      <c r="D70" s="14" t="s">
        <v>4</v>
      </c>
      <c r="E70" s="13">
        <v>44501</v>
      </c>
      <c r="F70" s="13">
        <v>44682</v>
      </c>
      <c r="G70" s="17">
        <v>45000</v>
      </c>
      <c r="H70" s="11">
        <v>1148.33</v>
      </c>
      <c r="I70" s="11">
        <v>1368</v>
      </c>
      <c r="J70" s="11">
        <v>1291.5</v>
      </c>
      <c r="K70" s="11">
        <v>0</v>
      </c>
      <c r="L70" s="11">
        <v>41192.17</v>
      </c>
      <c r="M70" s="10" t="s">
        <v>3</v>
      </c>
      <c r="N70" s="7"/>
      <c r="O70" s="7"/>
    </row>
    <row r="71" spans="1:15">
      <c r="A71" s="16" t="s">
        <v>61</v>
      </c>
      <c r="B71" s="16" t="s">
        <v>39</v>
      </c>
      <c r="C71" s="18" t="s">
        <v>51</v>
      </c>
      <c r="D71" s="14" t="s">
        <v>4</v>
      </c>
      <c r="E71" s="13">
        <v>44531</v>
      </c>
      <c r="F71" s="13">
        <v>44713</v>
      </c>
      <c r="G71" s="17">
        <v>125000</v>
      </c>
      <c r="H71" s="11">
        <v>17985.990000000002</v>
      </c>
      <c r="I71" s="11">
        <v>3800</v>
      </c>
      <c r="J71" s="11">
        <v>3587.5</v>
      </c>
      <c r="K71" s="11">
        <v>0</v>
      </c>
      <c r="L71" s="11">
        <v>99626.51</v>
      </c>
      <c r="M71" s="10" t="s">
        <v>3</v>
      </c>
      <c r="N71" s="7"/>
      <c r="O71" s="7"/>
    </row>
    <row r="72" spans="1:15">
      <c r="A72" s="16" t="s">
        <v>60</v>
      </c>
      <c r="B72" s="16" t="s">
        <v>39</v>
      </c>
      <c r="C72" s="18" t="s">
        <v>51</v>
      </c>
      <c r="D72" s="14" t="s">
        <v>4</v>
      </c>
      <c r="E72" s="13">
        <v>44440</v>
      </c>
      <c r="F72" s="13">
        <v>44621</v>
      </c>
      <c r="G72" s="17">
        <v>115000</v>
      </c>
      <c r="H72" s="11">
        <v>15633.74</v>
      </c>
      <c r="I72" s="11">
        <v>3496</v>
      </c>
      <c r="J72" s="11">
        <v>3300.5</v>
      </c>
      <c r="K72" s="11">
        <v>0</v>
      </c>
      <c r="L72" s="11">
        <v>92569.76</v>
      </c>
      <c r="M72" s="10" t="s">
        <v>8</v>
      </c>
      <c r="N72" s="7"/>
      <c r="O72" s="7"/>
    </row>
    <row r="73" spans="1:15">
      <c r="A73" s="16" t="s">
        <v>59</v>
      </c>
      <c r="B73" s="16" t="s">
        <v>39</v>
      </c>
      <c r="C73" s="18" t="s">
        <v>51</v>
      </c>
      <c r="D73" s="14" t="s">
        <v>4</v>
      </c>
      <c r="E73" s="13">
        <v>44531</v>
      </c>
      <c r="F73" s="13">
        <v>44713</v>
      </c>
      <c r="G73" s="17">
        <v>115000</v>
      </c>
      <c r="H73" s="11">
        <v>15633.74</v>
      </c>
      <c r="I73" s="11">
        <v>3496</v>
      </c>
      <c r="J73" s="11">
        <v>3300.5</v>
      </c>
      <c r="K73" s="11">
        <v>0</v>
      </c>
      <c r="L73" s="11">
        <v>92569.76</v>
      </c>
      <c r="M73" s="10" t="s">
        <v>8</v>
      </c>
      <c r="N73" s="7"/>
      <c r="O73" s="7"/>
    </row>
    <row r="74" spans="1:15">
      <c r="A74" s="16" t="s">
        <v>58</v>
      </c>
      <c r="B74" s="16" t="s">
        <v>39</v>
      </c>
      <c r="C74" s="18" t="s">
        <v>51</v>
      </c>
      <c r="D74" s="14" t="s">
        <v>4</v>
      </c>
      <c r="E74" s="13">
        <v>44409</v>
      </c>
      <c r="F74" s="13">
        <v>44593</v>
      </c>
      <c r="G74" s="17">
        <v>110000</v>
      </c>
      <c r="H74" s="11">
        <v>14457.62</v>
      </c>
      <c r="I74" s="11">
        <v>3344</v>
      </c>
      <c r="J74" s="11">
        <v>3157</v>
      </c>
      <c r="K74" s="11">
        <v>0</v>
      </c>
      <c r="L74" s="11">
        <v>89041.38</v>
      </c>
      <c r="M74" s="10" t="s">
        <v>8</v>
      </c>
      <c r="N74" s="7"/>
      <c r="O74" s="7"/>
    </row>
    <row r="75" spans="1:15">
      <c r="A75" s="16" t="s">
        <v>57</v>
      </c>
      <c r="B75" s="16" t="s">
        <v>56</v>
      </c>
      <c r="C75" s="14" t="s">
        <v>51</v>
      </c>
      <c r="D75" s="14" t="s">
        <v>4</v>
      </c>
      <c r="E75" s="13">
        <v>44440</v>
      </c>
      <c r="F75" s="13">
        <v>44621</v>
      </c>
      <c r="G75" s="17">
        <v>50000</v>
      </c>
      <c r="H75" s="22">
        <v>1854</v>
      </c>
      <c r="I75" s="22">
        <v>1520</v>
      </c>
      <c r="J75" s="22">
        <v>1435</v>
      </c>
      <c r="K75" s="22">
        <v>0</v>
      </c>
      <c r="L75" s="22">
        <v>45191</v>
      </c>
      <c r="M75" s="21" t="s">
        <v>3</v>
      </c>
      <c r="N75" s="7"/>
      <c r="O75" s="7"/>
    </row>
    <row r="76" spans="1:15">
      <c r="A76" s="16" t="s">
        <v>55</v>
      </c>
      <c r="B76" s="16" t="s">
        <v>54</v>
      </c>
      <c r="C76" s="18" t="s">
        <v>51</v>
      </c>
      <c r="D76" s="14" t="s">
        <v>4</v>
      </c>
      <c r="E76" s="13">
        <v>44409</v>
      </c>
      <c r="F76" s="13">
        <v>44593</v>
      </c>
      <c r="G76" s="17">
        <v>45000</v>
      </c>
      <c r="H76" s="11">
        <v>1148.33</v>
      </c>
      <c r="I76" s="11">
        <v>1368</v>
      </c>
      <c r="J76" s="11">
        <v>1291.5</v>
      </c>
      <c r="K76" s="11">
        <v>0</v>
      </c>
      <c r="L76" s="11">
        <v>41192.17</v>
      </c>
      <c r="M76" s="10" t="s">
        <v>8</v>
      </c>
      <c r="N76" s="7"/>
      <c r="O76" s="7"/>
    </row>
    <row r="77" spans="1:15">
      <c r="A77" s="16" t="s">
        <v>53</v>
      </c>
      <c r="B77" s="16" t="s">
        <v>52</v>
      </c>
      <c r="C77" s="18" t="s">
        <v>51</v>
      </c>
      <c r="D77" s="14" t="s">
        <v>4</v>
      </c>
      <c r="E77" s="13">
        <v>44501</v>
      </c>
      <c r="F77" s="13">
        <v>44682</v>
      </c>
      <c r="G77" s="17">
        <v>31500</v>
      </c>
      <c r="H77" s="11">
        <v>0</v>
      </c>
      <c r="I77" s="11">
        <v>957.6</v>
      </c>
      <c r="J77" s="11">
        <v>904.05</v>
      </c>
      <c r="K77" s="11">
        <v>0</v>
      </c>
      <c r="L77" s="11">
        <v>29638.35</v>
      </c>
      <c r="M77" s="10" t="s">
        <v>8</v>
      </c>
      <c r="N77" s="7"/>
      <c r="O77" s="7"/>
    </row>
    <row r="78" spans="1:15">
      <c r="A78" s="16" t="s">
        <v>50</v>
      </c>
      <c r="B78" s="16" t="s">
        <v>29</v>
      </c>
      <c r="C78" s="18" t="s">
        <v>49</v>
      </c>
      <c r="D78" s="14" t="s">
        <v>4</v>
      </c>
      <c r="E78" s="13">
        <v>44440</v>
      </c>
      <c r="F78" s="13">
        <v>44621</v>
      </c>
      <c r="G78" s="17">
        <v>65000</v>
      </c>
      <c r="H78" s="11">
        <v>4427.58</v>
      </c>
      <c r="I78" s="11">
        <v>1976</v>
      </c>
      <c r="J78" s="11">
        <v>1865.5</v>
      </c>
      <c r="K78" s="11">
        <v>0</v>
      </c>
      <c r="L78" s="11">
        <v>56730.92</v>
      </c>
      <c r="M78" s="10" t="s">
        <v>8</v>
      </c>
      <c r="N78" s="7"/>
      <c r="O78" s="7"/>
    </row>
    <row r="79" spans="1:15">
      <c r="A79" s="16" t="s">
        <v>48</v>
      </c>
      <c r="B79" s="16" t="s">
        <v>42</v>
      </c>
      <c r="C79" s="18" t="s">
        <v>47</v>
      </c>
      <c r="D79" s="14" t="s">
        <v>4</v>
      </c>
      <c r="E79" s="13">
        <v>44440</v>
      </c>
      <c r="F79" s="13">
        <v>44621</v>
      </c>
      <c r="G79" s="17">
        <v>90000</v>
      </c>
      <c r="H79" s="11">
        <v>9753.1200000000008</v>
      </c>
      <c r="I79" s="11">
        <v>2736</v>
      </c>
      <c r="J79" s="11">
        <v>2583</v>
      </c>
      <c r="K79" s="11">
        <v>0</v>
      </c>
      <c r="L79" s="11">
        <v>74927.88</v>
      </c>
      <c r="M79" s="10" t="s">
        <v>8</v>
      </c>
      <c r="N79" s="7"/>
      <c r="O79" s="7"/>
    </row>
    <row r="80" spans="1:15">
      <c r="A80" s="16" t="s">
        <v>46</v>
      </c>
      <c r="B80" s="16" t="s">
        <v>31</v>
      </c>
      <c r="C80" s="18" t="s">
        <v>45</v>
      </c>
      <c r="D80" s="14" t="s">
        <v>4</v>
      </c>
      <c r="E80" s="13">
        <v>44440</v>
      </c>
      <c r="F80" s="13">
        <v>44621</v>
      </c>
      <c r="G80" s="17">
        <v>100000</v>
      </c>
      <c r="H80" s="11">
        <v>12105.37</v>
      </c>
      <c r="I80" s="11">
        <v>3040</v>
      </c>
      <c r="J80" s="11">
        <v>2870</v>
      </c>
      <c r="K80" s="11">
        <v>0</v>
      </c>
      <c r="L80" s="11">
        <v>81984.63</v>
      </c>
      <c r="M80" s="10" t="s">
        <v>8</v>
      </c>
      <c r="N80" s="7"/>
      <c r="O80" s="7"/>
    </row>
    <row r="81" spans="1:15">
      <c r="A81" s="16" t="s">
        <v>44</v>
      </c>
      <c r="B81" s="16" t="s">
        <v>31</v>
      </c>
      <c r="C81" s="18" t="s">
        <v>41</v>
      </c>
      <c r="D81" s="14" t="s">
        <v>4</v>
      </c>
      <c r="E81" s="13">
        <v>44440</v>
      </c>
      <c r="F81" s="13">
        <v>44621</v>
      </c>
      <c r="G81" s="17">
        <v>130000</v>
      </c>
      <c r="H81" s="11">
        <v>19162.12</v>
      </c>
      <c r="I81" s="11">
        <v>3952</v>
      </c>
      <c r="J81" s="11">
        <v>3731</v>
      </c>
      <c r="K81" s="11">
        <v>0</v>
      </c>
      <c r="L81" s="11">
        <v>103154.88</v>
      </c>
      <c r="M81" s="10" t="s">
        <v>8</v>
      </c>
      <c r="N81" s="7"/>
      <c r="O81" s="7"/>
    </row>
    <row r="82" spans="1:15">
      <c r="A82" s="16" t="s">
        <v>43</v>
      </c>
      <c r="B82" s="16" t="s">
        <v>42</v>
      </c>
      <c r="C82" s="18" t="s">
        <v>41</v>
      </c>
      <c r="D82" s="14" t="s">
        <v>4</v>
      </c>
      <c r="E82" s="13">
        <v>44440</v>
      </c>
      <c r="F82" s="13">
        <v>44621</v>
      </c>
      <c r="G82" s="17">
        <v>90000</v>
      </c>
      <c r="H82" s="11">
        <v>9753.1200000000008</v>
      </c>
      <c r="I82" s="11">
        <v>2736</v>
      </c>
      <c r="J82" s="11">
        <v>2583</v>
      </c>
      <c r="K82" s="11">
        <v>0</v>
      </c>
      <c r="L82" s="11">
        <v>74927.88</v>
      </c>
      <c r="M82" s="10" t="s">
        <v>8</v>
      </c>
      <c r="N82" s="7"/>
      <c r="O82" s="7"/>
    </row>
    <row r="83" spans="1:15">
      <c r="A83" s="16" t="s">
        <v>40</v>
      </c>
      <c r="B83" s="16" t="s">
        <v>39</v>
      </c>
      <c r="C83" s="18" t="s">
        <v>38</v>
      </c>
      <c r="D83" s="14" t="s">
        <v>4</v>
      </c>
      <c r="E83" s="13">
        <v>44440</v>
      </c>
      <c r="F83" s="13">
        <v>44621</v>
      </c>
      <c r="G83" s="17">
        <v>130000</v>
      </c>
      <c r="H83" s="11">
        <v>19162.12</v>
      </c>
      <c r="I83" s="11">
        <v>3952</v>
      </c>
      <c r="J83" s="11">
        <v>3731</v>
      </c>
      <c r="K83" s="11">
        <v>0</v>
      </c>
      <c r="L83" s="11">
        <v>103154.88</v>
      </c>
      <c r="M83" s="10" t="s">
        <v>8</v>
      </c>
      <c r="N83" s="7"/>
      <c r="O83" s="7"/>
    </row>
    <row r="84" spans="1:15">
      <c r="A84" s="16" t="s">
        <v>37</v>
      </c>
      <c r="B84" s="16" t="s">
        <v>36</v>
      </c>
      <c r="C84" s="14" t="s">
        <v>35</v>
      </c>
      <c r="D84" s="14" t="s">
        <v>4</v>
      </c>
      <c r="E84" s="13">
        <v>44440</v>
      </c>
      <c r="F84" s="13">
        <v>44621</v>
      </c>
      <c r="G84" s="17">
        <v>30000</v>
      </c>
      <c r="H84" s="20">
        <v>0</v>
      </c>
      <c r="I84" s="20">
        <v>912</v>
      </c>
      <c r="J84" s="20">
        <v>861</v>
      </c>
      <c r="K84" s="20">
        <v>0</v>
      </c>
      <c r="L84" s="20">
        <v>28227</v>
      </c>
      <c r="M84" s="19" t="s">
        <v>8</v>
      </c>
      <c r="N84" s="7"/>
      <c r="O84" s="7"/>
    </row>
    <row r="85" spans="1:15">
      <c r="A85" s="16" t="s">
        <v>34</v>
      </c>
      <c r="B85" s="16" t="s">
        <v>29</v>
      </c>
      <c r="C85" s="18" t="s">
        <v>33</v>
      </c>
      <c r="D85" s="14" t="s">
        <v>4</v>
      </c>
      <c r="E85" s="13">
        <v>44440</v>
      </c>
      <c r="F85" s="13">
        <v>44621</v>
      </c>
      <c r="G85" s="17">
        <v>80000</v>
      </c>
      <c r="H85" s="11">
        <v>7400.87</v>
      </c>
      <c r="I85" s="11">
        <v>2432</v>
      </c>
      <c r="J85" s="11">
        <v>2296</v>
      </c>
      <c r="K85" s="11">
        <v>0</v>
      </c>
      <c r="L85" s="11">
        <v>67871.13</v>
      </c>
      <c r="M85" s="10" t="s">
        <v>8</v>
      </c>
      <c r="N85" s="7"/>
      <c r="O85" s="7"/>
    </row>
    <row r="86" spans="1:15">
      <c r="A86" s="16" t="s">
        <v>32</v>
      </c>
      <c r="B86" s="16" t="s">
        <v>31</v>
      </c>
      <c r="C86" s="18" t="s">
        <v>28</v>
      </c>
      <c r="D86" s="14" t="s">
        <v>4</v>
      </c>
      <c r="E86" s="13">
        <v>44501</v>
      </c>
      <c r="F86" s="13">
        <v>44682</v>
      </c>
      <c r="G86" s="17">
        <v>120000</v>
      </c>
      <c r="H86" s="11">
        <v>16472.34</v>
      </c>
      <c r="I86" s="11">
        <v>3648</v>
      </c>
      <c r="J86" s="11">
        <v>3444</v>
      </c>
      <c r="K86" s="11">
        <v>1350.1200000000099</v>
      </c>
      <c r="L86" s="11">
        <v>95085.54</v>
      </c>
      <c r="M86" s="10" t="s">
        <v>3</v>
      </c>
      <c r="N86" s="7"/>
      <c r="O86" s="7"/>
    </row>
    <row r="87" spans="1:15">
      <c r="A87" s="16" t="s">
        <v>30</v>
      </c>
      <c r="B87" s="16" t="s">
        <v>29</v>
      </c>
      <c r="C87" s="15" t="s">
        <v>28</v>
      </c>
      <c r="D87" s="14" t="s">
        <v>4</v>
      </c>
      <c r="E87" s="13">
        <v>44501</v>
      </c>
      <c r="F87" s="13">
        <v>44682</v>
      </c>
      <c r="G87" s="12">
        <v>75000</v>
      </c>
      <c r="H87" s="11">
        <v>6309.38</v>
      </c>
      <c r="I87" s="11">
        <v>2280</v>
      </c>
      <c r="J87" s="11">
        <v>2152.5</v>
      </c>
      <c r="K87" s="11">
        <v>0</v>
      </c>
      <c r="L87" s="11">
        <v>64258.12</v>
      </c>
      <c r="M87" s="10" t="s">
        <v>3</v>
      </c>
      <c r="N87" s="7"/>
      <c r="O87" s="7"/>
    </row>
    <row r="88" spans="1:15">
      <c r="A88" s="16" t="s">
        <v>27</v>
      </c>
      <c r="B88" s="16" t="s">
        <v>24</v>
      </c>
      <c r="C88" s="15" t="s">
        <v>16</v>
      </c>
      <c r="D88" s="14" t="s">
        <v>4</v>
      </c>
      <c r="E88" s="13">
        <v>44440</v>
      </c>
      <c r="F88" s="13">
        <v>44621</v>
      </c>
      <c r="G88" s="12">
        <v>60000</v>
      </c>
      <c r="H88" s="11">
        <v>3486.68</v>
      </c>
      <c r="I88" s="11">
        <v>1824</v>
      </c>
      <c r="J88" s="11">
        <v>1722</v>
      </c>
      <c r="K88" s="11">
        <v>0</v>
      </c>
      <c r="L88" s="11">
        <v>52967.32</v>
      </c>
      <c r="M88" s="10" t="s">
        <v>8</v>
      </c>
      <c r="N88" s="7"/>
      <c r="O88" s="7"/>
    </row>
    <row r="89" spans="1:15">
      <c r="A89" s="16" t="s">
        <v>26</v>
      </c>
      <c r="B89" s="16" t="s">
        <v>24</v>
      </c>
      <c r="C89" s="15" t="s">
        <v>16</v>
      </c>
      <c r="D89" s="14" t="s">
        <v>4</v>
      </c>
      <c r="E89" s="13">
        <v>44440</v>
      </c>
      <c r="F89" s="13">
        <v>44621</v>
      </c>
      <c r="G89" s="12">
        <v>60000</v>
      </c>
      <c r="H89" s="11">
        <v>3486.68</v>
      </c>
      <c r="I89" s="11">
        <v>1824</v>
      </c>
      <c r="J89" s="11">
        <v>1722</v>
      </c>
      <c r="K89" s="11">
        <v>0</v>
      </c>
      <c r="L89" s="11">
        <v>52967.32</v>
      </c>
      <c r="M89" s="10" t="s">
        <v>3</v>
      </c>
      <c r="N89" s="7"/>
      <c r="O89" s="7"/>
    </row>
    <row r="90" spans="1:15">
      <c r="A90" s="16" t="s">
        <v>25</v>
      </c>
      <c r="B90" s="16" t="s">
        <v>24</v>
      </c>
      <c r="C90" s="15" t="s">
        <v>16</v>
      </c>
      <c r="D90" s="14" t="s">
        <v>4</v>
      </c>
      <c r="E90" s="13">
        <v>44440</v>
      </c>
      <c r="F90" s="13">
        <v>44621</v>
      </c>
      <c r="G90" s="12">
        <v>60000</v>
      </c>
      <c r="H90" s="11">
        <v>3486.68</v>
      </c>
      <c r="I90" s="11">
        <v>1824</v>
      </c>
      <c r="J90" s="11">
        <v>1722</v>
      </c>
      <c r="K90" s="11">
        <v>0</v>
      </c>
      <c r="L90" s="11">
        <v>52967.32</v>
      </c>
      <c r="M90" s="10" t="s">
        <v>8</v>
      </c>
      <c r="N90" s="7"/>
      <c r="O90" s="7"/>
    </row>
    <row r="91" spans="1:15">
      <c r="A91" s="16" t="s">
        <v>23</v>
      </c>
      <c r="B91" s="16" t="s">
        <v>10</v>
      </c>
      <c r="C91" s="15" t="s">
        <v>16</v>
      </c>
      <c r="D91" s="14" t="s">
        <v>4</v>
      </c>
      <c r="E91" s="13">
        <v>44440</v>
      </c>
      <c r="F91" s="13">
        <v>44621</v>
      </c>
      <c r="G91" s="12">
        <v>50000</v>
      </c>
      <c r="H91" s="11">
        <v>1854</v>
      </c>
      <c r="I91" s="11">
        <v>1520</v>
      </c>
      <c r="J91" s="11">
        <v>1435</v>
      </c>
      <c r="K91" s="11">
        <v>0</v>
      </c>
      <c r="L91" s="11">
        <v>45191</v>
      </c>
      <c r="M91" s="10" t="s">
        <v>8</v>
      </c>
      <c r="N91" s="7"/>
      <c r="O91" s="7"/>
    </row>
    <row r="92" spans="1:15">
      <c r="A92" s="16" t="s">
        <v>22</v>
      </c>
      <c r="B92" s="16" t="s">
        <v>10</v>
      </c>
      <c r="C92" s="15" t="s">
        <v>16</v>
      </c>
      <c r="D92" s="14" t="s">
        <v>4</v>
      </c>
      <c r="E92" s="13">
        <v>44440</v>
      </c>
      <c r="F92" s="13">
        <v>44621</v>
      </c>
      <c r="G92" s="12">
        <v>40000</v>
      </c>
      <c r="H92" s="11">
        <v>442.65</v>
      </c>
      <c r="I92" s="11">
        <v>1216</v>
      </c>
      <c r="J92" s="11">
        <v>1148</v>
      </c>
      <c r="K92" s="11">
        <v>0</v>
      </c>
      <c r="L92" s="11">
        <v>37193.35</v>
      </c>
      <c r="M92" s="10" t="s">
        <v>3</v>
      </c>
      <c r="N92" s="7"/>
      <c r="O92" s="7"/>
    </row>
    <row r="93" spans="1:15">
      <c r="A93" s="16" t="s">
        <v>21</v>
      </c>
      <c r="B93" s="16" t="s">
        <v>17</v>
      </c>
      <c r="C93" s="15" t="s">
        <v>16</v>
      </c>
      <c r="D93" s="14" t="s">
        <v>4</v>
      </c>
      <c r="E93" s="13">
        <v>44440</v>
      </c>
      <c r="F93" s="13">
        <v>44621</v>
      </c>
      <c r="G93" s="12">
        <v>35000</v>
      </c>
      <c r="H93" s="11">
        <v>0</v>
      </c>
      <c r="I93" s="11">
        <v>1064</v>
      </c>
      <c r="J93" s="11">
        <v>1004.5</v>
      </c>
      <c r="K93" s="11">
        <v>0</v>
      </c>
      <c r="L93" s="11">
        <v>32931.5</v>
      </c>
      <c r="M93" s="10" t="s">
        <v>8</v>
      </c>
      <c r="N93" s="7"/>
      <c r="O93" s="7"/>
    </row>
    <row r="94" spans="1:15">
      <c r="A94" s="16" t="s">
        <v>20</v>
      </c>
      <c r="B94" s="16" t="s">
        <v>19</v>
      </c>
      <c r="C94" s="15" t="s">
        <v>16</v>
      </c>
      <c r="D94" s="14" t="s">
        <v>4</v>
      </c>
      <c r="E94" s="13">
        <v>44440</v>
      </c>
      <c r="F94" s="13">
        <v>44621</v>
      </c>
      <c r="G94" s="12">
        <v>30000</v>
      </c>
      <c r="H94" s="11">
        <v>0</v>
      </c>
      <c r="I94" s="11">
        <v>912</v>
      </c>
      <c r="J94" s="11">
        <v>861</v>
      </c>
      <c r="K94" s="11">
        <v>0</v>
      </c>
      <c r="L94" s="11">
        <v>28227</v>
      </c>
      <c r="M94" s="10" t="s">
        <v>8</v>
      </c>
      <c r="N94" s="7"/>
      <c r="O94" s="7"/>
    </row>
    <row r="95" spans="1:15">
      <c r="A95" s="16" t="s">
        <v>18</v>
      </c>
      <c r="B95" s="16" t="s">
        <v>17</v>
      </c>
      <c r="C95" s="15" t="s">
        <v>16</v>
      </c>
      <c r="D95" s="14" t="s">
        <v>4</v>
      </c>
      <c r="E95" s="13">
        <v>44409</v>
      </c>
      <c r="F95" s="13">
        <v>44593</v>
      </c>
      <c r="G95" s="12">
        <v>20000</v>
      </c>
      <c r="H95" s="11">
        <v>0</v>
      </c>
      <c r="I95" s="11">
        <v>608</v>
      </c>
      <c r="J95" s="11">
        <v>574</v>
      </c>
      <c r="K95" s="11">
        <v>0</v>
      </c>
      <c r="L95" s="11">
        <v>18818</v>
      </c>
      <c r="M95" s="10" t="s">
        <v>8</v>
      </c>
      <c r="N95" s="7"/>
      <c r="O95" s="7"/>
    </row>
    <row r="96" spans="1:15">
      <c r="A96" s="16" t="s">
        <v>15</v>
      </c>
      <c r="B96" s="16" t="s">
        <v>10</v>
      </c>
      <c r="C96" s="15" t="s">
        <v>9</v>
      </c>
      <c r="D96" s="14" t="s">
        <v>4</v>
      </c>
      <c r="E96" s="13">
        <v>44501</v>
      </c>
      <c r="F96" s="13">
        <v>44682</v>
      </c>
      <c r="G96" s="12">
        <v>40000</v>
      </c>
      <c r="H96" s="11">
        <v>442.65</v>
      </c>
      <c r="I96" s="11">
        <v>1216</v>
      </c>
      <c r="J96" s="11">
        <v>1148</v>
      </c>
      <c r="K96" s="11">
        <v>0</v>
      </c>
      <c r="L96" s="11">
        <v>37193.35</v>
      </c>
      <c r="M96" s="10" t="s">
        <v>8</v>
      </c>
      <c r="N96" s="7"/>
      <c r="O96" s="7"/>
    </row>
    <row r="97" spans="1:17">
      <c r="A97" s="16" t="s">
        <v>14</v>
      </c>
      <c r="B97" s="16" t="s">
        <v>10</v>
      </c>
      <c r="C97" s="15" t="s">
        <v>9</v>
      </c>
      <c r="D97" s="14" t="s">
        <v>4</v>
      </c>
      <c r="E97" s="13">
        <v>44501</v>
      </c>
      <c r="F97" s="13">
        <v>44682</v>
      </c>
      <c r="G97" s="12">
        <v>40000</v>
      </c>
      <c r="H97" s="11">
        <v>442.65</v>
      </c>
      <c r="I97" s="11">
        <v>1216</v>
      </c>
      <c r="J97" s="11">
        <v>1148</v>
      </c>
      <c r="K97" s="11">
        <v>0</v>
      </c>
      <c r="L97" s="11">
        <v>37193.35</v>
      </c>
      <c r="M97" s="10" t="s">
        <v>8</v>
      </c>
      <c r="N97" s="7"/>
      <c r="O97" s="7"/>
    </row>
    <row r="98" spans="1:17">
      <c r="A98" s="16" t="s">
        <v>13</v>
      </c>
      <c r="B98" s="16" t="s">
        <v>10</v>
      </c>
      <c r="C98" s="15" t="s">
        <v>9</v>
      </c>
      <c r="D98" s="14" t="s">
        <v>4</v>
      </c>
      <c r="E98" s="13">
        <v>44501</v>
      </c>
      <c r="F98" s="13">
        <v>44682</v>
      </c>
      <c r="G98" s="12">
        <v>40000</v>
      </c>
      <c r="H98" s="11">
        <v>442.65</v>
      </c>
      <c r="I98" s="11">
        <v>1216</v>
      </c>
      <c r="J98" s="11">
        <v>1148</v>
      </c>
      <c r="K98" s="11">
        <v>0</v>
      </c>
      <c r="L98" s="11">
        <v>37193.35</v>
      </c>
      <c r="M98" s="10" t="s">
        <v>8</v>
      </c>
      <c r="N98" s="7"/>
      <c r="O98" s="7"/>
    </row>
    <row r="99" spans="1:17">
      <c r="A99" s="16" t="s">
        <v>12</v>
      </c>
      <c r="B99" s="16" t="s">
        <v>10</v>
      </c>
      <c r="C99" s="15" t="s">
        <v>9</v>
      </c>
      <c r="D99" s="14" t="s">
        <v>4</v>
      </c>
      <c r="E99" s="13">
        <v>44501</v>
      </c>
      <c r="F99" s="13">
        <v>44682</v>
      </c>
      <c r="G99" s="12">
        <v>40000</v>
      </c>
      <c r="H99" s="11">
        <v>442.65</v>
      </c>
      <c r="I99" s="11">
        <v>1216</v>
      </c>
      <c r="J99" s="11">
        <v>1148</v>
      </c>
      <c r="K99" s="11">
        <v>0</v>
      </c>
      <c r="L99" s="11">
        <v>37193.35</v>
      </c>
      <c r="M99" s="10" t="s">
        <v>8</v>
      </c>
      <c r="N99" s="7"/>
      <c r="O99" s="7"/>
    </row>
    <row r="100" spans="1:17">
      <c r="A100" s="16" t="s">
        <v>11</v>
      </c>
      <c r="B100" s="16" t="s">
        <v>10</v>
      </c>
      <c r="C100" s="15" t="s">
        <v>9</v>
      </c>
      <c r="D100" s="14" t="s">
        <v>4</v>
      </c>
      <c r="E100" s="13">
        <v>44501</v>
      </c>
      <c r="F100" s="13">
        <v>44682</v>
      </c>
      <c r="G100" s="12">
        <v>40000</v>
      </c>
      <c r="H100" s="11">
        <v>442.65</v>
      </c>
      <c r="I100" s="11">
        <v>1216</v>
      </c>
      <c r="J100" s="11">
        <v>1148</v>
      </c>
      <c r="K100" s="11">
        <v>0</v>
      </c>
      <c r="L100" s="11">
        <v>37193.35</v>
      </c>
      <c r="M100" s="10" t="s">
        <v>8</v>
      </c>
      <c r="N100" s="7"/>
      <c r="O100" s="7"/>
    </row>
    <row r="101" spans="1:17">
      <c r="A101" s="16" t="s">
        <v>7</v>
      </c>
      <c r="B101" s="16" t="s">
        <v>6</v>
      </c>
      <c r="C101" s="15" t="s">
        <v>5</v>
      </c>
      <c r="D101" s="14" t="s">
        <v>4</v>
      </c>
      <c r="E101" s="13">
        <v>44501</v>
      </c>
      <c r="F101" s="13">
        <v>44682</v>
      </c>
      <c r="G101" s="12">
        <v>40000</v>
      </c>
      <c r="H101" s="11">
        <v>442.65</v>
      </c>
      <c r="I101" s="11">
        <v>1216</v>
      </c>
      <c r="J101" s="11">
        <v>1148</v>
      </c>
      <c r="K101" s="11">
        <v>0</v>
      </c>
      <c r="L101" s="11">
        <v>37193.35</v>
      </c>
      <c r="M101" s="10" t="s">
        <v>3</v>
      </c>
      <c r="N101" s="7"/>
      <c r="O101" s="7"/>
    </row>
    <row r="102" spans="1:17">
      <c r="A102" s="9" t="s">
        <v>2</v>
      </c>
      <c r="B102" s="8">
        <f>SUBTOTAL(103,TJULIO46610[CARGO])</f>
        <v>94</v>
      </c>
      <c r="C102" s="3"/>
      <c r="D102" s="3"/>
      <c r="E102" s="3"/>
      <c r="F102" s="3"/>
      <c r="G102" s="7">
        <f>SUBTOTAL(109,TJULIO46610[INGRESO BRUTO])</f>
        <v>6152700</v>
      </c>
      <c r="H102" s="7">
        <f>SUBTOTAL(109,TJULIO46610[ISR])</f>
        <v>568819.05000000028</v>
      </c>
      <c r="I102" s="7">
        <f>SUBTOTAL(109,TJULIO46610[SFS])</f>
        <v>185157.28</v>
      </c>
      <c r="J102" s="7">
        <f>SUBTOTAL(109,TJULIO46610[AFP])</f>
        <v>176582.49</v>
      </c>
      <c r="K102" s="7">
        <f>SUBTOTAL(109,TJULIO46610[OTROS DESC])</f>
        <v>37047.160000000047</v>
      </c>
      <c r="L102" s="7">
        <f>SUBTOTAL(109,TJULIO46610[INGRESO NETO])</f>
        <v>5185094.0199999958</v>
      </c>
      <c r="M102" s="7"/>
    </row>
    <row r="103" spans="1:17">
      <c r="A10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</row>
    <row r="104" spans="1:17">
      <c r="A104" s="6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5" spans="1:17">
      <c r="A105" s="6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 spans="1:17">
      <c r="A106" s="6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 spans="1:17">
      <c r="A107" s="5" t="s">
        <v>1</v>
      </c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 spans="1:17">
      <c r="A108" s="4" t="s">
        <v>0</v>
      </c>
      <c r="B108" s="5"/>
      <c r="E108" s="3"/>
      <c r="F108" s="3"/>
      <c r="G108" s="3"/>
      <c r="H108" s="3"/>
      <c r="I108" s="3"/>
      <c r="J108" s="3"/>
      <c r="K108" s="3"/>
      <c r="L108" s="3"/>
      <c r="M108" s="3"/>
    </row>
    <row r="109" spans="1:17">
      <c r="A109" s="4"/>
      <c r="B109" s="4"/>
      <c r="E109" s="3"/>
      <c r="F109" s="3"/>
      <c r="G109" s="3"/>
      <c r="H109" s="3"/>
      <c r="I109" s="3"/>
      <c r="J109" s="3"/>
      <c r="K109" s="3"/>
      <c r="L109" s="3"/>
      <c r="M109" s="3"/>
      <c r="P109" s="2"/>
      <c r="Q109" s="2"/>
    </row>
  </sheetData>
  <conditionalFormatting sqref="B103:B107 A8:A101">
    <cfRule type="duplicateValues" dxfId="1" priority="2"/>
  </conditionalFormatting>
  <conditionalFormatting sqref="A103">
    <cfRule type="duplicateValues" dxfId="0" priority="1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6" fitToHeight="0" orientation="landscape" r:id="rId1"/>
  <headerFooter>
    <oddFooter>&amp;C&amp;P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85EE7-AE50-4745-A530-D00889E5813A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CONT.CARG.CARR.</vt:lpstr>
      <vt:lpstr>Hoja1</vt:lpstr>
      <vt:lpstr>CONT.CARG.CARR.!Área_de_impresión</vt:lpstr>
      <vt:lpstr>CONT.CARG.CARR.!Títulos_a_imprimir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Scarlett Garcia</cp:lastModifiedBy>
  <dcterms:created xsi:type="dcterms:W3CDTF">2022-01-18T15:27:49Z</dcterms:created>
  <dcterms:modified xsi:type="dcterms:W3CDTF">2022-01-18T15:29:10Z</dcterms:modified>
</cp:coreProperties>
</file>