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orres\Documents\Secretaria\Transparencia\Correcciones de Transparencia\"/>
    </mc:Choice>
  </mc:AlternateContent>
  <bookViews>
    <workbookView xWindow="0" yWindow="0" windowWidth="20490" windowHeight="7125"/>
  </bookViews>
  <sheets>
    <sheet name="Cuentas por Pagar Minc Octubre" sheetId="1" r:id="rId1"/>
  </sheets>
  <definedNames>
    <definedName name="_xlnm._FilterDatabase" localSheetId="0" hidden="1">'Cuentas por Pagar Minc Octubre'!$A$4:$H$56</definedName>
    <definedName name="_xlnm.Print_Area" localSheetId="0">'Cuentas por Pagar Minc Octubre'!$A$1:$H$77</definedName>
    <definedName name="Borrador">#REF!</definedName>
    <definedName name="NOMBRE">#REF!</definedName>
    <definedName name="PAGOJUN">#REF!</definedName>
    <definedName name="_xlnm.Print_Titles" localSheetId="0">'Cuentas por Pagar Minc Octubre'!$1:$4</definedName>
    <definedName name="TTLMAY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F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H56" i="1" s="1"/>
  <c r="E6" i="1"/>
  <c r="H5" i="1"/>
  <c r="E5" i="1"/>
</calcChain>
</file>

<file path=xl/sharedStrings.xml><?xml version="1.0" encoding="utf-8"?>
<sst xmlns="http://schemas.openxmlformats.org/spreadsheetml/2006/main" count="164" uniqueCount="121">
  <si>
    <t>MINISTERIO DE CULTURA
DEPARTAMENTO DE CONTABILIDAD
ESTADO DE CUENTAS POR  PAGAR EN RD$  
MES DE OCTUBRE 2021</t>
  </si>
  <si>
    <t>CUENTAS CORRIENTES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</si>
  <si>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</si>
  <si>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</si>
  <si>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</si>
  <si>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</si>
  <si>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</si>
  <si>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</si>
  <si>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</si>
  <si>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</si>
  <si>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WW INDUSTRIA Y CONSTRUCCION WWINCO,SRL</t>
  </si>
  <si>
    <t>SERVICIO DE IMPERMEABILIZACIÓN DE TECHOS SEDE CENTRAL DEL MINISTERIO DE CULTURA, ITEM 8.</t>
  </si>
  <si>
    <t>AVANCE 20%</t>
  </si>
  <si>
    <t>CONST E INMOBI SF, SRL</t>
  </si>
  <si>
    <t>REPARACION MONUMENTO DE LOS HEROES DE LA RESTAURACION SANTIAGO DE LOS CABALLEROS, (ITEM V).</t>
  </si>
  <si>
    <t>TRENT SRL</t>
  </si>
  <si>
    <t>REPARACION Y REMODELACIÓN DEL EDIFICIO DE LA DIRECCIÓN GENERAL DE PATRIMONIO SUBACUATICO (ITEM IX)</t>
  </si>
  <si>
    <t>YOKASTA CAROLINA RODRIGUEZ POLANCO</t>
  </si>
  <si>
    <t>ITEM 2 REPARACIÓN Y REHABILITACIÓN DEL EDIFICIO DE LA DIRECCIÓN REGIONAL ESTE (EDIFICIO ARQ.ANTONIN NECHODOMA)SAN PEDRO DE MACORIS, REP.DM</t>
  </si>
  <si>
    <t>MATERIALES &amp; EQUIPOS E ROBLES, SRL</t>
  </si>
  <si>
    <t>ADQUISICION  DE GUILLOTINA PRO-CUT, MODELO 235, ELÉCTRICA HIDRAULICA, CON DOS HOJAS DE CORTE, PARA SERUTILIZADAS EN CENACOD.</t>
  </si>
  <si>
    <t>B1500000020</t>
  </si>
  <si>
    <t>ENERGIA ELECTRICA,SA</t>
  </si>
  <si>
    <t>READECUACIÓN E INSTALACIÓN DE VENTANAS DE LA SEDE DE ESTE MINISTERIO DE CULTURA Y LA DIVISION DE LA UNESCO.</t>
  </si>
  <si>
    <t>B1500000059</t>
  </si>
  <si>
    <t>SOELCA, SRL</t>
  </si>
  <si>
    <t>SERVICIOS DE DESMONTAJE DE ILUMINARIAS DEL FARO A COLON</t>
  </si>
  <si>
    <t>B1500000039</t>
  </si>
  <si>
    <t>COMPAÑÍA ARMENTEROS DE CONSTRUCCIONES CIVILES</t>
  </si>
  <si>
    <t>READECUACIÓN DE VARIAS DEPENDENCIA DEL MINISTERIO DE CULTURA, ITEM 1, REMOZAMIENTO Y REPARACIÓN PLAZA DE LA CULTURA.</t>
  </si>
  <si>
    <t>GRUPO GASTRO GASTRONOMICO ST SRL</t>
  </si>
  <si>
    <t>SERVICIOS DE CATERING PARA ACTIVIDADES DE ESTE MINISTERIO DE CULTURA, EN LA GALERIA DE ARTE DEL CIBAO</t>
  </si>
  <si>
    <t>B1500000005</t>
  </si>
  <si>
    <t>PONTIFICIA UNIVERSIDAD CATOLICA MADRE Y MAESTRA</t>
  </si>
  <si>
    <t>PAGO DOCTORADO EN ESTUDIO DE ESPAÑOL, LINGÜÍSTICA Y LITERATURA (SALDO CONVENIO)</t>
  </si>
  <si>
    <t>B1500050969,
B1500005458,
B1500005748,
B1500005749</t>
  </si>
  <si>
    <t>GRUPO MARTE ROMAN SRL</t>
  </si>
  <si>
    <t>POR ADQUISICIÓN E INSTALACIÓN DE PAREDES MODULARES PARA ESTE MINISTERIO</t>
  </si>
  <si>
    <t>EDITORA EL NUEVO DIARIO,S.A</t>
  </si>
  <si>
    <t>SERVICIOS DE PUBLICACION DE AVISO DE CONVOCATORIA A LICITACION.</t>
  </si>
  <si>
    <t>B1500003245</t>
  </si>
  <si>
    <t>NUEVA EDITORA LA INFORMACION, SRL</t>
  </si>
  <si>
    <t>SERVICIOS DE PUBLICACIÓN DE AVISO DE CONVOCATORIA A LICITACIÓN.</t>
  </si>
  <si>
    <t>B1500000940</t>
  </si>
  <si>
    <t xml:space="preserve">COMERYM </t>
  </si>
  <si>
    <t>ADQUISICION DE MATERIALES FERRETEROS PARA LA GOBERNACIÓN PLAZA DE LA CULTURA.</t>
  </si>
  <si>
    <t>B1500000107</t>
  </si>
  <si>
    <t>EDITORA HOY, S.A.A.</t>
  </si>
  <si>
    <t>PUBLICACION ESQUELA MORTUORIA POR LE FALLECIMIENTO DEL SR. JOHNNY VENTURAQ</t>
  </si>
  <si>
    <t>B1500004295</t>
  </si>
  <si>
    <t>AUTOMAKI,SRL</t>
  </si>
  <si>
    <t xml:space="preserve">SERVICIOS DE ALQUILER DE GRUA </t>
  </si>
  <si>
    <t>B1500000028</t>
  </si>
  <si>
    <t>NEGOCIOS DOMINICALY SRL</t>
  </si>
  <si>
    <t>POR SERVICIOS DE CATERING EN LA REUNION DEL CONSEJO NACIONAL DE CULTURA Y EL CURSO DE INTELIGENCIA EMOCIONAL.</t>
  </si>
  <si>
    <t>B1500000682</t>
  </si>
  <si>
    <t>SERVICIOS DE CATERING PARA VARIAS ACTIVIDADES DE LA SEDE Y DEPENDENCIA DE ESTE MINISTERIO DE CULTURA</t>
  </si>
  <si>
    <t>B1500000683</t>
  </si>
  <si>
    <t>B1500000684</t>
  </si>
  <si>
    <t>B1500000685</t>
  </si>
  <si>
    <t>B1500000686</t>
  </si>
  <si>
    <t>B1500000687</t>
  </si>
  <si>
    <t>B1500000688</t>
  </si>
  <si>
    <t>B1500000689</t>
  </si>
  <si>
    <t>B1500000690</t>
  </si>
  <si>
    <t>B1500000691</t>
  </si>
  <si>
    <t>B1500000692</t>
  </si>
  <si>
    <t>B1500000693</t>
  </si>
  <si>
    <t>B1500000694</t>
  </si>
  <si>
    <t>B1500000695</t>
  </si>
  <si>
    <t>B1500000696</t>
  </si>
  <si>
    <t>B1500000697</t>
  </si>
  <si>
    <t>B1500000698</t>
  </si>
  <si>
    <t>INVERSIONES ND &amp; ASOCIADOS, S.R.L.</t>
  </si>
  <si>
    <t>ADQUISICIÓN DE EQUIPOS TECNOLOGICOS PARA USO DE LA DIRECCIÓN DE COMUNICACIONES DE ESTE MINISTERIO DE CULTURA</t>
  </si>
  <si>
    <t>B1500001249</t>
  </si>
  <si>
    <t>EVEL, SUPLIDORES, SRL</t>
  </si>
  <si>
    <t>ADQUISICIÓN DE MATERIALES FERRETEROS PARA VARIAS DEPENDENCIA DE ESTE MINISTERIO DE CULTURA</t>
  </si>
  <si>
    <t>B1500000072</t>
  </si>
  <si>
    <t>GRUPO DESA</t>
  </si>
  <si>
    <t>COMPRA DE UNA BOMBA DE AGUA PARA EL CENTRO DE INVENTARIO, DEPENDENCIA DE ESTE MINISTERIO DE CULTURA.</t>
  </si>
  <si>
    <t>B1500000003</t>
  </si>
  <si>
    <t>THE CLASIC GOURMET H&amp;A</t>
  </si>
  <si>
    <t>ADQUISICIÓN DE AMLUERZOS Y CENAS PARA EMPLEADOS Y MILITARES QUE PRESTAN SERVICIOS EN ESTE MINISTERIO DE CULTURA, DEL 1 AL 30 DEJULIO DEL AÑO 2021.</t>
  </si>
  <si>
    <t>B1500001783</t>
  </si>
  <si>
    <t>INVERPLATA,SA</t>
  </si>
  <si>
    <t>POR SERVICIOS DE HOSPEDAJE PARA EL JURADO DE LA PREMIACION DE LAS OBRAS PARTICIPANTES EN LA 29VA. BIENAL DE ARTES VISUALES.SEGUN ANEXOS</t>
  </si>
  <si>
    <t>B1500001280</t>
  </si>
  <si>
    <t>COSMOS MEDIA GROUP</t>
  </si>
  <si>
    <t xml:space="preserve">ADQUISICIÓN DE RADIOS DE COMUNICACIÓN PARA LA GOBERNACION </t>
  </si>
  <si>
    <t>B1500000229</t>
  </si>
  <si>
    <t>PUBLICACIÓN DE ESQUELA MORTUORIA DE FALLECIMIENTO DE LA SRA. MARGARITA COPELLO</t>
  </si>
  <si>
    <t>B1500004217</t>
  </si>
  <si>
    <t>B1500000026</t>
  </si>
  <si>
    <t>JG ACUEDUCTO Y PARTES SRL</t>
  </si>
  <si>
    <t>ADQUISICIÓN DE TANQUE DE 120 GALONES EN FIBRA DE VIDRIO , PARA USO DEL CENTRO CULTURAL NARCISO GONZALEZ,</t>
  </si>
  <si>
    <t>B1500000426</t>
  </si>
  <si>
    <t>R&amp;M SOLUTIONS</t>
  </si>
  <si>
    <t>ADQUISICIÓN DE PURIFICADORES DE AIRE PARA LAS OFICINAS DEL MINISTERIO DE CULTURA.</t>
  </si>
  <si>
    <t>B1500000006</t>
  </si>
  <si>
    <t>SERVICIO DE BRINDIS LIQUIDO  PARA HOMENAJE POSTUMO A LUIS DIAS.</t>
  </si>
  <si>
    <t>B1500000001</t>
  </si>
  <si>
    <t>RS PRODUCTIONS SRL</t>
  </si>
  <si>
    <t>POR SERVICIOS DE ALQUILERES VARIOS</t>
  </si>
  <si>
    <t>B1500000161</t>
  </si>
  <si>
    <t>ME IMPRESIONES, SRL</t>
  </si>
  <si>
    <t xml:space="preserve">SERVICIOS DE ALQUILERES VARIOS </t>
  </si>
  <si>
    <t>B1500000070</t>
  </si>
  <si>
    <t>SUAREZ DISEÑO GRAFICO</t>
  </si>
  <si>
    <t>SERVICIOS DE IMPRESOS VARIOS PARA DIFERENTES ACTIVIDADES DE ESTE MINISTERIO DE CULTURA</t>
  </si>
  <si>
    <t>B1500000038</t>
  </si>
  <si>
    <t>JULIVIOT FLORISTERÍA, SRL</t>
  </si>
  <si>
    <t>ADQUISICIÓN DE ARREGLOS FLORALES Y PUCHEROS VARIOS PARA ACTIVIADES DE ESTE MINISTERIO DE CULTURA</t>
  </si>
  <si>
    <t>B1500000366</t>
  </si>
  <si>
    <t>ADQUISICION DE MATERIALES FERRETEROS PARA LA 29 VA.BIENAL NACIONAL DE ARTES VISUALES.</t>
  </si>
  <si>
    <t>B1500000086</t>
  </si>
  <si>
    <t>DISTRIBUIDORA KADOSH</t>
  </si>
  <si>
    <t xml:space="preserve">ADQUISICIÓN TONER </t>
  </si>
  <si>
    <t>COMERYM</t>
  </si>
  <si>
    <t>ADQUISICIÓN DE ELECTRODOMESTICOS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</si>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</sst>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43" fontId="3" fillId="2" borderId="0" xfId="1" applyFont="1" applyFill="1"/>
    <xf numFmtId="43" fontId="3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172507</xdr:colOff>
      <xdr:row>0</xdr:row>
      <xdr:rowOff>144992</xdr:rowOff>
    </xdr:from>
    <xdr:to>
      <xdr:col>2</xdr:col>
      <xdr:colOff>1173690</xdr:colOff>
      <xdr:row>0</xdr:row>
      <xdr:rowOff>792692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432" y="144992"/>
          <a:ext cx="1001183" cy="647700"/>
        </a:xfrm>
        <a:prstGeom prst="rect">
          <a:avLst/>
        </a:prstGeom>
      </xdr:spPr>
    </xdr:pic>
    <xdr:clientData/>
  </xdr:twoCellAnchor>
  <xdr:twoCellAnchor>
    <xdr:from>
      <xdr:col>0</xdr:col>
      <xdr:colOff>1883833</xdr:colOff>
      <xdr:row>66</xdr:row>
      <xdr:rowOff>16934</xdr:rowOff>
    </xdr:from>
    <xdr:to>
      <xdr:col>1</xdr:col>
      <xdr:colOff>1299633</xdr:colOff>
      <xdr:row>70</xdr:row>
      <xdr:rowOff>38100</xdr:rowOff>
    </xdr:to>
    <xdr:sp macro="" textlink="">
      <xdr:nvSpPr>
        <xdr:cNvPr id="3" name="CuadroTexto 2"/>
        <xdr:cNvSpPr txBox="1"/>
      </xdr:nvSpPr>
      <xdr:spPr>
        <a:xfrm>
          <a:off x="1883833" y="34535534"/>
          <a:ext cx="2635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ADONAY SANTANA TORRES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464608</xdr:colOff>
      <xdr:row>65</xdr:row>
      <xdr:rowOff>150284</xdr:rowOff>
    </xdr:from>
    <xdr:to>
      <xdr:col>6</xdr:col>
      <xdr:colOff>774700</xdr:colOff>
      <xdr:row>69</xdr:row>
      <xdr:rowOff>150283</xdr:rowOff>
    </xdr:to>
    <xdr:sp macro="" textlink="">
      <xdr:nvSpPr>
        <xdr:cNvPr id="4" name="CuadroTexto 3"/>
        <xdr:cNvSpPr txBox="1"/>
      </xdr:nvSpPr>
      <xdr:spPr>
        <a:xfrm>
          <a:off x="7094008" y="34516484"/>
          <a:ext cx="317711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ARDITH DE LA CRUZ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Encargado Depto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Normal="100" zoomScalePageLayoutView="90" workbookViewId="0">
      <selection sqref="A1:H1"/>
    </sheetView>
  </sheetViews>
  <sheetFormatPr baseColWidth="10" defaultRowHeight="12" x14ac:dyDescent="0.2"/>
  <cols>
    <col min="1" max="1" width="48.28515625" style="1" customWidth="1"/>
    <col min="2" max="2" width="28.42578125" style="1" customWidth="1"/>
    <col min="3" max="3" width="22.7109375" style="16" customWidth="1"/>
    <col min="4" max="4" width="15.42578125" style="1" customWidth="1"/>
    <col min="5" max="5" width="12" style="16" customWidth="1"/>
    <col min="6" max="8" width="15.5703125" style="1" customWidth="1"/>
    <col min="9" max="9" width="11.42578125" style="1"/>
    <col min="10" max="10" width="19" style="1" customWidth="1"/>
    <col min="11" max="16384" width="11.42578125" style="1"/>
  </cols>
  <sheetData>
    <row r="1" spans="1:8" ht="117.75" customHeight="1" x14ac:dyDescent="0.2">
      <c r="A1" s="19" t="s">
        <v>0</v>
      </c>
      <c r="B1" s="20"/>
      <c r="C1" s="20"/>
      <c r="D1" s="20"/>
      <c r="E1" s="20"/>
      <c r="F1" s="20"/>
      <c r="G1" s="20"/>
      <c r="H1" s="20"/>
    </row>
    <row r="3" spans="1:8" ht="18" customHeight="1" x14ac:dyDescent="0.2">
      <c r="A3" s="21" t="s">
        <v>1</v>
      </c>
      <c r="B3" s="22"/>
      <c r="C3" s="22"/>
      <c r="D3" s="22"/>
      <c r="E3" s="22"/>
      <c r="F3" s="22"/>
      <c r="G3" s="22"/>
      <c r="H3" s="23"/>
    </row>
    <row r="4" spans="1:8" s="4" customFormat="1" ht="39.75" customHeight="1" x14ac:dyDescent="0.2">
      <c r="A4" s="2" t="s">
        <v>2</v>
      </c>
      <c r="B4" s="2" t="s">
        <v>3</v>
      </c>
      <c r="C4" s="2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60" x14ac:dyDescent="0.2">
      <c r="A5" s="5" t="s">
        <v>10</v>
      </c>
      <c r="B5" s="6" t="s">
        <v>11</v>
      </c>
      <c r="C5" s="7" t="s">
        <v>12</v>
      </c>
      <c r="D5" s="8">
        <v>44490</v>
      </c>
      <c r="E5" s="8">
        <f>+D5+30</f>
        <v>44520</v>
      </c>
      <c r="F5" s="9">
        <v>900460.91</v>
      </c>
      <c r="G5" s="5"/>
      <c r="H5" s="10">
        <f t="shared" ref="H5:H55" si="0">+F5-G5</f>
        <v>900460.91</v>
      </c>
    </row>
    <row r="6" spans="1:8" ht="48" x14ac:dyDescent="0.2">
      <c r="A6" s="5" t="s">
        <v>13</v>
      </c>
      <c r="B6" s="11" t="s">
        <v>14</v>
      </c>
      <c r="C6" s="7" t="s">
        <v>12</v>
      </c>
      <c r="D6" s="8">
        <v>44477</v>
      </c>
      <c r="E6" s="8">
        <f t="shared" ref="E6:E55" si="1">+D6+30</f>
        <v>44507</v>
      </c>
      <c r="F6" s="9">
        <v>1545021.92</v>
      </c>
      <c r="G6" s="5"/>
      <c r="H6" s="10">
        <f t="shared" si="0"/>
        <v>1545021.92</v>
      </c>
    </row>
    <row r="7" spans="1:8" ht="48" x14ac:dyDescent="0.2">
      <c r="A7" s="5" t="s">
        <v>15</v>
      </c>
      <c r="B7" s="11" t="s">
        <v>16</v>
      </c>
      <c r="C7" s="7" t="s">
        <v>12</v>
      </c>
      <c r="D7" s="8">
        <v>44474</v>
      </c>
      <c r="E7" s="8">
        <f t="shared" si="1"/>
        <v>44504</v>
      </c>
      <c r="F7" s="9">
        <v>1259927.42</v>
      </c>
      <c r="G7" s="5"/>
      <c r="H7" s="10">
        <f t="shared" si="0"/>
        <v>1259927.42</v>
      </c>
    </row>
    <row r="8" spans="1:8" ht="72" x14ac:dyDescent="0.2">
      <c r="A8" s="5" t="s">
        <v>17</v>
      </c>
      <c r="B8" s="11" t="s">
        <v>18</v>
      </c>
      <c r="C8" s="7" t="s">
        <v>12</v>
      </c>
      <c r="D8" s="8">
        <v>44474</v>
      </c>
      <c r="E8" s="8">
        <f t="shared" si="1"/>
        <v>44504</v>
      </c>
      <c r="F8" s="9">
        <v>414432.47</v>
      </c>
      <c r="G8" s="5"/>
      <c r="H8" s="10">
        <f t="shared" si="0"/>
        <v>414432.47</v>
      </c>
    </row>
    <row r="9" spans="1:8" ht="60" x14ac:dyDescent="0.2">
      <c r="A9" s="5" t="s">
        <v>19</v>
      </c>
      <c r="B9" s="11" t="s">
        <v>20</v>
      </c>
      <c r="C9" s="7" t="s">
        <v>21</v>
      </c>
      <c r="D9" s="8">
        <v>44472</v>
      </c>
      <c r="E9" s="8">
        <f t="shared" si="1"/>
        <v>44502</v>
      </c>
      <c r="F9" s="9">
        <v>330400</v>
      </c>
      <c r="G9" s="5"/>
      <c r="H9" s="10">
        <f t="shared" si="0"/>
        <v>330400</v>
      </c>
    </row>
    <row r="10" spans="1:8" ht="48" x14ac:dyDescent="0.2">
      <c r="A10" s="5" t="s">
        <v>22</v>
      </c>
      <c r="B10" s="11" t="s">
        <v>23</v>
      </c>
      <c r="C10" s="7" t="s">
        <v>24</v>
      </c>
      <c r="D10" s="8">
        <v>44466</v>
      </c>
      <c r="E10" s="8">
        <f t="shared" si="1"/>
        <v>44496</v>
      </c>
      <c r="F10" s="9">
        <v>3943197.46</v>
      </c>
      <c r="G10" s="5"/>
      <c r="H10" s="10">
        <f t="shared" si="0"/>
        <v>3943197.46</v>
      </c>
    </row>
    <row r="11" spans="1:8" ht="36" x14ac:dyDescent="0.2">
      <c r="A11" s="5" t="s">
        <v>25</v>
      </c>
      <c r="B11" s="11" t="s">
        <v>26</v>
      </c>
      <c r="C11" s="7" t="s">
        <v>27</v>
      </c>
      <c r="D11" s="8">
        <v>44460</v>
      </c>
      <c r="E11" s="8">
        <f t="shared" si="1"/>
        <v>44490</v>
      </c>
      <c r="F11" s="9">
        <v>228000</v>
      </c>
      <c r="G11" s="9">
        <v>228000</v>
      </c>
      <c r="H11" s="10">
        <f t="shared" si="0"/>
        <v>0</v>
      </c>
    </row>
    <row r="12" spans="1:8" ht="60" x14ac:dyDescent="0.2">
      <c r="A12" s="5" t="s">
        <v>28</v>
      </c>
      <c r="B12" s="11" t="s">
        <v>29</v>
      </c>
      <c r="C12" s="7" t="s">
        <v>12</v>
      </c>
      <c r="D12" s="8">
        <v>44456</v>
      </c>
      <c r="E12" s="8">
        <f t="shared" si="1"/>
        <v>44486</v>
      </c>
      <c r="F12" s="9">
        <v>3870096.72</v>
      </c>
      <c r="G12" s="9">
        <v>3870096.72</v>
      </c>
      <c r="H12" s="10">
        <f t="shared" si="0"/>
        <v>0</v>
      </c>
    </row>
    <row r="13" spans="1:8" ht="48" x14ac:dyDescent="0.2">
      <c r="A13" s="5" t="s">
        <v>30</v>
      </c>
      <c r="B13" s="11" t="s">
        <v>31</v>
      </c>
      <c r="C13" s="7" t="s">
        <v>32</v>
      </c>
      <c r="D13" s="8">
        <v>44455</v>
      </c>
      <c r="E13" s="8">
        <f t="shared" si="1"/>
        <v>44485</v>
      </c>
      <c r="F13" s="9">
        <v>129799.71</v>
      </c>
      <c r="G13" s="5"/>
      <c r="H13" s="10">
        <f t="shared" si="0"/>
        <v>129799.71</v>
      </c>
    </row>
    <row r="14" spans="1:8" ht="48" x14ac:dyDescent="0.2">
      <c r="A14" s="5" t="s">
        <v>33</v>
      </c>
      <c r="B14" s="11" t="s">
        <v>34</v>
      </c>
      <c r="C14" s="12" t="s">
        <v>35</v>
      </c>
      <c r="D14" s="8">
        <v>44454</v>
      </c>
      <c r="E14" s="8">
        <f t="shared" si="1"/>
        <v>44484</v>
      </c>
      <c r="F14" s="9">
        <v>868000</v>
      </c>
      <c r="G14" s="9">
        <v>868000</v>
      </c>
      <c r="H14" s="10">
        <f t="shared" si="0"/>
        <v>0</v>
      </c>
    </row>
    <row r="15" spans="1:8" ht="48" x14ac:dyDescent="0.2">
      <c r="A15" s="5" t="s">
        <v>36</v>
      </c>
      <c r="B15" s="11" t="s">
        <v>37</v>
      </c>
      <c r="C15" s="7" t="s">
        <v>12</v>
      </c>
      <c r="D15" s="8">
        <v>44453</v>
      </c>
      <c r="E15" s="8">
        <f t="shared" si="1"/>
        <v>44483</v>
      </c>
      <c r="F15" s="9">
        <v>1162854.32</v>
      </c>
      <c r="G15" s="9">
        <v>1162854.32</v>
      </c>
      <c r="H15" s="10">
        <f t="shared" si="0"/>
        <v>0</v>
      </c>
    </row>
    <row r="16" spans="1:8" ht="36" x14ac:dyDescent="0.2">
      <c r="A16" s="5" t="s">
        <v>38</v>
      </c>
      <c r="B16" s="11" t="s">
        <v>39</v>
      </c>
      <c r="C16" s="7" t="s">
        <v>40</v>
      </c>
      <c r="D16" s="8">
        <v>44453</v>
      </c>
      <c r="E16" s="8">
        <f t="shared" si="1"/>
        <v>44483</v>
      </c>
      <c r="F16" s="9">
        <v>70800</v>
      </c>
      <c r="G16" s="5"/>
      <c r="H16" s="10">
        <f t="shared" si="0"/>
        <v>70800</v>
      </c>
    </row>
    <row r="17" spans="1:8" ht="36" x14ac:dyDescent="0.2">
      <c r="A17" s="5" t="s">
        <v>41</v>
      </c>
      <c r="B17" s="11" t="s">
        <v>42</v>
      </c>
      <c r="C17" s="7" t="s">
        <v>43</v>
      </c>
      <c r="D17" s="8">
        <v>44452</v>
      </c>
      <c r="E17" s="8">
        <f t="shared" si="1"/>
        <v>44482</v>
      </c>
      <c r="F17" s="9">
        <v>76464</v>
      </c>
      <c r="G17" s="5"/>
      <c r="H17" s="10">
        <f t="shared" si="0"/>
        <v>76464</v>
      </c>
    </row>
    <row r="18" spans="1:8" ht="48" x14ac:dyDescent="0.2">
      <c r="A18" s="5" t="s">
        <v>44</v>
      </c>
      <c r="B18" s="11" t="s">
        <v>45</v>
      </c>
      <c r="C18" s="7" t="s">
        <v>46</v>
      </c>
      <c r="D18" s="8">
        <v>44448</v>
      </c>
      <c r="E18" s="8">
        <f t="shared" si="1"/>
        <v>44478</v>
      </c>
      <c r="F18" s="9">
        <v>684504.4</v>
      </c>
      <c r="G18" s="5"/>
      <c r="H18" s="10">
        <f t="shared" si="0"/>
        <v>684504.4</v>
      </c>
    </row>
    <row r="19" spans="1:8" ht="48" x14ac:dyDescent="0.2">
      <c r="A19" s="5" t="s">
        <v>47</v>
      </c>
      <c r="B19" s="11" t="s">
        <v>48</v>
      </c>
      <c r="C19" s="7" t="s">
        <v>49</v>
      </c>
      <c r="D19" s="8">
        <v>44433</v>
      </c>
      <c r="E19" s="8">
        <f t="shared" si="1"/>
        <v>44463</v>
      </c>
      <c r="F19" s="9">
        <v>3982.5</v>
      </c>
      <c r="G19" s="9">
        <v>3982.5</v>
      </c>
      <c r="H19" s="10">
        <f t="shared" si="0"/>
        <v>0</v>
      </c>
    </row>
    <row r="20" spans="1:8" ht="24" x14ac:dyDescent="0.2">
      <c r="A20" s="5" t="s">
        <v>50</v>
      </c>
      <c r="B20" s="11" t="s">
        <v>51</v>
      </c>
      <c r="C20" s="7" t="s">
        <v>52</v>
      </c>
      <c r="D20" s="8">
        <v>44432</v>
      </c>
      <c r="E20" s="8">
        <f t="shared" si="1"/>
        <v>44462</v>
      </c>
      <c r="F20" s="9">
        <v>49000</v>
      </c>
      <c r="G20" s="5"/>
      <c r="H20" s="10">
        <f t="shared" si="0"/>
        <v>49000</v>
      </c>
    </row>
    <row r="21" spans="1:8" ht="60" x14ac:dyDescent="0.2">
      <c r="A21" s="5" t="s">
        <v>53</v>
      </c>
      <c r="B21" s="11" t="s">
        <v>54</v>
      </c>
      <c r="C21" s="7" t="s">
        <v>55</v>
      </c>
      <c r="D21" s="8">
        <v>44431</v>
      </c>
      <c r="E21" s="8">
        <f t="shared" si="1"/>
        <v>44461</v>
      </c>
      <c r="F21" s="9">
        <v>103781</v>
      </c>
      <c r="G21" s="5"/>
      <c r="H21" s="10">
        <f t="shared" si="0"/>
        <v>103781</v>
      </c>
    </row>
    <row r="22" spans="1:8" ht="48" x14ac:dyDescent="0.2">
      <c r="A22" s="5" t="s">
        <v>53</v>
      </c>
      <c r="B22" s="11" t="s">
        <v>56</v>
      </c>
      <c r="C22" s="7" t="s">
        <v>57</v>
      </c>
      <c r="D22" s="8">
        <v>44431</v>
      </c>
      <c r="E22" s="8">
        <f t="shared" si="1"/>
        <v>44461</v>
      </c>
      <c r="F22" s="9">
        <v>31506</v>
      </c>
      <c r="G22" s="5"/>
      <c r="H22" s="10">
        <f t="shared" si="0"/>
        <v>31506</v>
      </c>
    </row>
    <row r="23" spans="1:8" ht="48" x14ac:dyDescent="0.2">
      <c r="A23" s="5" t="s">
        <v>53</v>
      </c>
      <c r="B23" s="11" t="s">
        <v>56</v>
      </c>
      <c r="C23" s="7" t="s">
        <v>58</v>
      </c>
      <c r="D23" s="8">
        <v>44431</v>
      </c>
      <c r="E23" s="8">
        <f t="shared" si="1"/>
        <v>44461</v>
      </c>
      <c r="F23" s="9">
        <v>30444</v>
      </c>
      <c r="G23" s="5"/>
      <c r="H23" s="10">
        <f t="shared" si="0"/>
        <v>30444</v>
      </c>
    </row>
    <row r="24" spans="1:8" ht="48" x14ac:dyDescent="0.2">
      <c r="A24" s="5" t="s">
        <v>53</v>
      </c>
      <c r="B24" s="11" t="s">
        <v>56</v>
      </c>
      <c r="C24" s="7" t="s">
        <v>59</v>
      </c>
      <c r="D24" s="8">
        <v>44431</v>
      </c>
      <c r="E24" s="8">
        <f t="shared" si="1"/>
        <v>44461</v>
      </c>
      <c r="F24" s="9">
        <v>28048.6</v>
      </c>
      <c r="G24" s="5"/>
      <c r="H24" s="10">
        <f t="shared" si="0"/>
        <v>28048.6</v>
      </c>
    </row>
    <row r="25" spans="1:8" ht="48" x14ac:dyDescent="0.2">
      <c r="A25" s="5" t="s">
        <v>53</v>
      </c>
      <c r="B25" s="11" t="s">
        <v>56</v>
      </c>
      <c r="C25" s="7" t="s">
        <v>60</v>
      </c>
      <c r="D25" s="8">
        <v>44431</v>
      </c>
      <c r="E25" s="8">
        <f t="shared" si="1"/>
        <v>44461</v>
      </c>
      <c r="F25" s="9">
        <v>28048.6</v>
      </c>
      <c r="G25" s="5"/>
      <c r="H25" s="10">
        <f t="shared" si="0"/>
        <v>28048.6</v>
      </c>
    </row>
    <row r="26" spans="1:8" ht="48" x14ac:dyDescent="0.2">
      <c r="A26" s="5" t="s">
        <v>53</v>
      </c>
      <c r="B26" s="11" t="s">
        <v>56</v>
      </c>
      <c r="C26" s="7" t="s">
        <v>61</v>
      </c>
      <c r="D26" s="8">
        <v>44431</v>
      </c>
      <c r="E26" s="8">
        <f t="shared" si="1"/>
        <v>44461</v>
      </c>
      <c r="F26" s="9">
        <v>30444</v>
      </c>
      <c r="G26" s="5"/>
      <c r="H26" s="10">
        <f t="shared" si="0"/>
        <v>30444</v>
      </c>
    </row>
    <row r="27" spans="1:8" ht="48" x14ac:dyDescent="0.2">
      <c r="A27" s="5" t="s">
        <v>53</v>
      </c>
      <c r="B27" s="11" t="s">
        <v>56</v>
      </c>
      <c r="C27" s="7" t="s">
        <v>62</v>
      </c>
      <c r="D27" s="8">
        <v>44431</v>
      </c>
      <c r="E27" s="8">
        <f t="shared" si="1"/>
        <v>44461</v>
      </c>
      <c r="F27" s="9">
        <v>39058</v>
      </c>
      <c r="G27" s="5"/>
      <c r="H27" s="10">
        <f t="shared" si="0"/>
        <v>39058</v>
      </c>
    </row>
    <row r="28" spans="1:8" ht="48" x14ac:dyDescent="0.2">
      <c r="A28" s="5" t="s">
        <v>53</v>
      </c>
      <c r="B28" s="11" t="s">
        <v>56</v>
      </c>
      <c r="C28" s="7" t="s">
        <v>63</v>
      </c>
      <c r="D28" s="8">
        <v>44431</v>
      </c>
      <c r="E28" s="8">
        <f t="shared" si="1"/>
        <v>44461</v>
      </c>
      <c r="F28" s="9">
        <v>30444</v>
      </c>
      <c r="G28" s="5"/>
      <c r="H28" s="10">
        <f t="shared" si="0"/>
        <v>30444</v>
      </c>
    </row>
    <row r="29" spans="1:8" ht="48" x14ac:dyDescent="0.2">
      <c r="A29" s="5" t="s">
        <v>53</v>
      </c>
      <c r="B29" s="11" t="s">
        <v>56</v>
      </c>
      <c r="C29" s="7" t="s">
        <v>64</v>
      </c>
      <c r="D29" s="8">
        <v>44431</v>
      </c>
      <c r="E29" s="8">
        <f t="shared" si="1"/>
        <v>44461</v>
      </c>
      <c r="F29" s="9">
        <v>28733</v>
      </c>
      <c r="G29" s="5"/>
      <c r="H29" s="10">
        <f t="shared" si="0"/>
        <v>28733</v>
      </c>
    </row>
    <row r="30" spans="1:8" ht="48" x14ac:dyDescent="0.2">
      <c r="A30" s="5" t="s">
        <v>53</v>
      </c>
      <c r="B30" s="11" t="s">
        <v>56</v>
      </c>
      <c r="C30" s="7" t="s">
        <v>65</v>
      </c>
      <c r="D30" s="8">
        <v>44431</v>
      </c>
      <c r="E30" s="8">
        <f t="shared" si="1"/>
        <v>44461</v>
      </c>
      <c r="F30" s="9">
        <v>64428</v>
      </c>
      <c r="G30" s="5"/>
      <c r="H30" s="10">
        <f t="shared" si="0"/>
        <v>64428</v>
      </c>
    </row>
    <row r="31" spans="1:8" ht="48" x14ac:dyDescent="0.2">
      <c r="A31" s="5" t="s">
        <v>53</v>
      </c>
      <c r="B31" s="11" t="s">
        <v>56</v>
      </c>
      <c r="C31" s="7" t="s">
        <v>66</v>
      </c>
      <c r="D31" s="8">
        <v>44431</v>
      </c>
      <c r="E31" s="8">
        <f t="shared" si="1"/>
        <v>44461</v>
      </c>
      <c r="F31" s="9">
        <v>67968</v>
      </c>
      <c r="G31" s="5"/>
      <c r="H31" s="10">
        <f t="shared" si="0"/>
        <v>67968</v>
      </c>
    </row>
    <row r="32" spans="1:8" ht="48" x14ac:dyDescent="0.2">
      <c r="A32" s="5" t="s">
        <v>53</v>
      </c>
      <c r="B32" s="11" t="s">
        <v>56</v>
      </c>
      <c r="C32" s="7" t="s">
        <v>67</v>
      </c>
      <c r="D32" s="8">
        <v>44431</v>
      </c>
      <c r="E32" s="8">
        <f t="shared" si="1"/>
        <v>44461</v>
      </c>
      <c r="F32" s="9">
        <v>30444</v>
      </c>
      <c r="G32" s="5"/>
      <c r="H32" s="10">
        <f t="shared" si="0"/>
        <v>30444</v>
      </c>
    </row>
    <row r="33" spans="1:8" ht="48" x14ac:dyDescent="0.2">
      <c r="A33" s="5" t="s">
        <v>53</v>
      </c>
      <c r="B33" s="11" t="s">
        <v>56</v>
      </c>
      <c r="C33" s="7" t="s">
        <v>68</v>
      </c>
      <c r="D33" s="8">
        <v>44431</v>
      </c>
      <c r="E33" s="8">
        <f t="shared" si="1"/>
        <v>44461</v>
      </c>
      <c r="F33" s="9">
        <v>380314</v>
      </c>
      <c r="G33" s="5"/>
      <c r="H33" s="10">
        <f t="shared" si="0"/>
        <v>380314</v>
      </c>
    </row>
    <row r="34" spans="1:8" ht="48" x14ac:dyDescent="0.2">
      <c r="A34" s="5" t="s">
        <v>53</v>
      </c>
      <c r="B34" s="11" t="s">
        <v>56</v>
      </c>
      <c r="C34" s="7" t="s">
        <v>69</v>
      </c>
      <c r="D34" s="8">
        <v>44431</v>
      </c>
      <c r="E34" s="8">
        <f t="shared" si="1"/>
        <v>44461</v>
      </c>
      <c r="F34" s="9">
        <v>28733</v>
      </c>
      <c r="G34" s="5"/>
      <c r="H34" s="10">
        <f t="shared" si="0"/>
        <v>28733</v>
      </c>
    </row>
    <row r="35" spans="1:8" ht="48" x14ac:dyDescent="0.2">
      <c r="A35" s="5" t="s">
        <v>53</v>
      </c>
      <c r="B35" s="11" t="s">
        <v>56</v>
      </c>
      <c r="C35" s="7" t="s">
        <v>70</v>
      </c>
      <c r="D35" s="8">
        <v>44431</v>
      </c>
      <c r="E35" s="8">
        <f t="shared" si="1"/>
        <v>44461</v>
      </c>
      <c r="F35" s="9">
        <v>62304</v>
      </c>
      <c r="G35" s="5"/>
      <c r="H35" s="10">
        <f t="shared" si="0"/>
        <v>62304</v>
      </c>
    </row>
    <row r="36" spans="1:8" ht="48" x14ac:dyDescent="0.2">
      <c r="A36" s="5" t="s">
        <v>53</v>
      </c>
      <c r="B36" s="11" t="s">
        <v>56</v>
      </c>
      <c r="C36" s="7" t="s">
        <v>71</v>
      </c>
      <c r="D36" s="8">
        <v>44431</v>
      </c>
      <c r="E36" s="8">
        <f t="shared" si="1"/>
        <v>44461</v>
      </c>
      <c r="F36" s="9">
        <v>58528</v>
      </c>
      <c r="G36" s="5"/>
      <c r="H36" s="10">
        <f t="shared" si="0"/>
        <v>58528</v>
      </c>
    </row>
    <row r="37" spans="1:8" ht="48" x14ac:dyDescent="0.2">
      <c r="A37" s="5" t="s">
        <v>53</v>
      </c>
      <c r="B37" s="11" t="s">
        <v>56</v>
      </c>
      <c r="C37" s="7" t="s">
        <v>72</v>
      </c>
      <c r="D37" s="8">
        <v>44431</v>
      </c>
      <c r="E37" s="8">
        <f t="shared" si="1"/>
        <v>44461</v>
      </c>
      <c r="F37" s="9">
        <v>33276</v>
      </c>
      <c r="G37" s="5"/>
      <c r="H37" s="10">
        <f t="shared" si="0"/>
        <v>33276</v>
      </c>
    </row>
    <row r="38" spans="1:8" ht="60" x14ac:dyDescent="0.2">
      <c r="A38" s="5" t="s">
        <v>73</v>
      </c>
      <c r="B38" s="11" t="s">
        <v>74</v>
      </c>
      <c r="C38" s="7" t="s">
        <v>75</v>
      </c>
      <c r="D38" s="8">
        <v>44421</v>
      </c>
      <c r="E38" s="8">
        <f t="shared" si="1"/>
        <v>44451</v>
      </c>
      <c r="F38" s="9">
        <v>259746.69</v>
      </c>
      <c r="G38" s="5"/>
      <c r="H38" s="10">
        <f t="shared" si="0"/>
        <v>259746.69</v>
      </c>
    </row>
    <row r="39" spans="1:8" ht="48" x14ac:dyDescent="0.2">
      <c r="A39" s="5" t="s">
        <v>76</v>
      </c>
      <c r="B39" s="11" t="s">
        <v>77</v>
      </c>
      <c r="C39" s="7" t="s">
        <v>78</v>
      </c>
      <c r="D39" s="8">
        <v>44418</v>
      </c>
      <c r="E39" s="8">
        <f t="shared" si="1"/>
        <v>44448</v>
      </c>
      <c r="F39" s="9">
        <v>125434</v>
      </c>
      <c r="G39" s="9">
        <v>125434</v>
      </c>
      <c r="H39" s="10">
        <f t="shared" si="0"/>
        <v>0</v>
      </c>
    </row>
    <row r="40" spans="1:8" ht="48" x14ac:dyDescent="0.2">
      <c r="A40" s="5" t="s">
        <v>79</v>
      </c>
      <c r="B40" s="11" t="s">
        <v>80</v>
      </c>
      <c r="C40" s="7" t="s">
        <v>81</v>
      </c>
      <c r="D40" s="8">
        <v>44417</v>
      </c>
      <c r="E40" s="8">
        <f t="shared" si="1"/>
        <v>44447</v>
      </c>
      <c r="F40" s="9">
        <v>14160</v>
      </c>
      <c r="G40" s="9">
        <v>14160</v>
      </c>
      <c r="H40" s="10">
        <f t="shared" si="0"/>
        <v>0</v>
      </c>
    </row>
    <row r="41" spans="1:8" ht="72" x14ac:dyDescent="0.2">
      <c r="A41" s="5" t="s">
        <v>82</v>
      </c>
      <c r="B41" s="11" t="s">
        <v>83</v>
      </c>
      <c r="C41" s="7" t="s">
        <v>84</v>
      </c>
      <c r="D41" s="8">
        <v>44416</v>
      </c>
      <c r="E41" s="8">
        <f t="shared" si="1"/>
        <v>44446</v>
      </c>
      <c r="F41" s="9">
        <v>1004003</v>
      </c>
      <c r="G41" s="9">
        <v>1004003</v>
      </c>
      <c r="H41" s="10">
        <f t="shared" si="0"/>
        <v>0</v>
      </c>
    </row>
    <row r="42" spans="1:8" ht="72" x14ac:dyDescent="0.2">
      <c r="A42" s="5" t="s">
        <v>85</v>
      </c>
      <c r="B42" s="11" t="s">
        <v>86</v>
      </c>
      <c r="C42" s="7" t="s">
        <v>87</v>
      </c>
      <c r="D42" s="8">
        <v>44406</v>
      </c>
      <c r="E42" s="8">
        <f t="shared" si="1"/>
        <v>44436</v>
      </c>
      <c r="F42" s="9">
        <v>23385.599999999999</v>
      </c>
      <c r="G42" s="9">
        <v>23385.599999999999</v>
      </c>
      <c r="H42" s="10">
        <f t="shared" si="0"/>
        <v>0</v>
      </c>
    </row>
    <row r="43" spans="1:8" ht="36" x14ac:dyDescent="0.2">
      <c r="A43" s="5" t="s">
        <v>88</v>
      </c>
      <c r="B43" s="11" t="s">
        <v>89</v>
      </c>
      <c r="C43" s="7" t="s">
        <v>90</v>
      </c>
      <c r="D43" s="8">
        <v>44405</v>
      </c>
      <c r="E43" s="8">
        <f t="shared" si="1"/>
        <v>44435</v>
      </c>
      <c r="F43" s="9">
        <v>35400</v>
      </c>
      <c r="G43" s="9">
        <v>35400</v>
      </c>
      <c r="H43" s="10">
        <f t="shared" si="0"/>
        <v>0</v>
      </c>
    </row>
    <row r="44" spans="1:8" ht="48" x14ac:dyDescent="0.2">
      <c r="A44" s="5" t="s">
        <v>47</v>
      </c>
      <c r="B44" s="11" t="s">
        <v>91</v>
      </c>
      <c r="C44" s="7" t="s">
        <v>92</v>
      </c>
      <c r="D44" s="8">
        <v>44405</v>
      </c>
      <c r="E44" s="8">
        <f t="shared" si="1"/>
        <v>44435</v>
      </c>
      <c r="F44" s="9">
        <v>3982.5</v>
      </c>
      <c r="G44" s="9">
        <v>3982.5</v>
      </c>
      <c r="H44" s="10">
        <f t="shared" si="0"/>
        <v>0</v>
      </c>
    </row>
    <row r="45" spans="1:8" ht="36" x14ac:dyDescent="0.2">
      <c r="A45" s="5" t="s">
        <v>25</v>
      </c>
      <c r="B45" s="11" t="s">
        <v>26</v>
      </c>
      <c r="C45" s="7" t="s">
        <v>93</v>
      </c>
      <c r="D45" s="8">
        <v>44405</v>
      </c>
      <c r="E45" s="8">
        <f t="shared" si="1"/>
        <v>44435</v>
      </c>
      <c r="F45" s="9">
        <v>457029</v>
      </c>
      <c r="G45" s="9">
        <v>457029</v>
      </c>
      <c r="H45" s="10">
        <f t="shared" si="0"/>
        <v>0</v>
      </c>
    </row>
    <row r="46" spans="1:8" ht="60" x14ac:dyDescent="0.2">
      <c r="A46" s="5" t="s">
        <v>94</v>
      </c>
      <c r="B46" s="11" t="s">
        <v>95</v>
      </c>
      <c r="C46" s="7" t="s">
        <v>96</v>
      </c>
      <c r="D46" s="8">
        <v>44398</v>
      </c>
      <c r="E46" s="8">
        <f t="shared" si="1"/>
        <v>44428</v>
      </c>
      <c r="F46" s="9">
        <v>58964.6</v>
      </c>
      <c r="G46" s="5"/>
      <c r="H46" s="10">
        <f t="shared" si="0"/>
        <v>58964.6</v>
      </c>
    </row>
    <row r="47" spans="1:8" ht="48" x14ac:dyDescent="0.2">
      <c r="A47" s="5" t="s">
        <v>97</v>
      </c>
      <c r="B47" s="11" t="s">
        <v>98</v>
      </c>
      <c r="C47" s="7" t="s">
        <v>99</v>
      </c>
      <c r="D47" s="8">
        <v>44398</v>
      </c>
      <c r="E47" s="8">
        <f t="shared" si="1"/>
        <v>44428</v>
      </c>
      <c r="F47" s="9">
        <v>297714</v>
      </c>
      <c r="G47" s="9">
        <v>297714</v>
      </c>
      <c r="H47" s="10">
        <f t="shared" si="0"/>
        <v>0</v>
      </c>
    </row>
    <row r="48" spans="1:8" ht="36" x14ac:dyDescent="0.2">
      <c r="A48" s="5" t="s">
        <v>30</v>
      </c>
      <c r="B48" s="11" t="s">
        <v>100</v>
      </c>
      <c r="C48" s="7" t="s">
        <v>101</v>
      </c>
      <c r="D48" s="8">
        <v>44392</v>
      </c>
      <c r="E48" s="8">
        <f t="shared" si="1"/>
        <v>44422</v>
      </c>
      <c r="F48" s="9">
        <v>28556</v>
      </c>
      <c r="G48" s="5"/>
      <c r="H48" s="10">
        <f t="shared" si="0"/>
        <v>28556</v>
      </c>
    </row>
    <row r="49" spans="1:10" ht="24" x14ac:dyDescent="0.2">
      <c r="A49" s="5" t="s">
        <v>102</v>
      </c>
      <c r="B49" s="11" t="s">
        <v>103</v>
      </c>
      <c r="C49" s="7" t="s">
        <v>104</v>
      </c>
      <c r="D49" s="8">
        <v>44391</v>
      </c>
      <c r="E49" s="8">
        <f t="shared" si="1"/>
        <v>44421</v>
      </c>
      <c r="F49" s="9">
        <v>81420</v>
      </c>
      <c r="G49" s="9">
        <v>81420</v>
      </c>
      <c r="H49" s="10">
        <f t="shared" si="0"/>
        <v>0</v>
      </c>
    </row>
    <row r="50" spans="1:10" ht="24" x14ac:dyDescent="0.2">
      <c r="A50" s="5" t="s">
        <v>105</v>
      </c>
      <c r="B50" s="11" t="s">
        <v>106</v>
      </c>
      <c r="C50" s="7" t="s">
        <v>107</v>
      </c>
      <c r="D50" s="8">
        <v>44386</v>
      </c>
      <c r="E50" s="8">
        <f t="shared" si="1"/>
        <v>44416</v>
      </c>
      <c r="F50" s="9">
        <v>129210</v>
      </c>
      <c r="G50" s="9">
        <v>129210</v>
      </c>
      <c r="H50" s="10">
        <f t="shared" si="0"/>
        <v>0</v>
      </c>
    </row>
    <row r="51" spans="1:10" ht="48" x14ac:dyDescent="0.2">
      <c r="A51" s="5" t="s">
        <v>108</v>
      </c>
      <c r="B51" s="11" t="s">
        <v>109</v>
      </c>
      <c r="C51" s="7" t="s">
        <v>110</v>
      </c>
      <c r="D51" s="8">
        <v>44385</v>
      </c>
      <c r="E51" s="8">
        <f t="shared" si="1"/>
        <v>44415</v>
      </c>
      <c r="F51" s="9">
        <v>262054.39999999999</v>
      </c>
      <c r="G51" s="9">
        <v>262054.39999999999</v>
      </c>
      <c r="H51" s="10">
        <f t="shared" si="0"/>
        <v>0</v>
      </c>
    </row>
    <row r="52" spans="1:10" ht="48" x14ac:dyDescent="0.2">
      <c r="A52" s="5" t="s">
        <v>111</v>
      </c>
      <c r="B52" s="11" t="s">
        <v>112</v>
      </c>
      <c r="C52" s="7" t="s">
        <v>113</v>
      </c>
      <c r="D52" s="8">
        <v>44375</v>
      </c>
      <c r="E52" s="8">
        <f t="shared" si="1"/>
        <v>44405</v>
      </c>
      <c r="F52" s="9">
        <v>93599.77</v>
      </c>
      <c r="G52" s="5"/>
      <c r="H52" s="10">
        <f t="shared" si="0"/>
        <v>93599.77</v>
      </c>
    </row>
    <row r="53" spans="1:10" ht="48" x14ac:dyDescent="0.2">
      <c r="A53" s="5" t="s">
        <v>44</v>
      </c>
      <c r="B53" s="11" t="s">
        <v>114</v>
      </c>
      <c r="C53" s="7" t="s">
        <v>115</v>
      </c>
      <c r="D53" s="8">
        <v>44315</v>
      </c>
      <c r="E53" s="8">
        <f t="shared" si="1"/>
        <v>44345</v>
      </c>
      <c r="F53" s="9">
        <v>550411.25</v>
      </c>
      <c r="G53" s="9">
        <v>550411.25</v>
      </c>
      <c r="H53" s="10">
        <f t="shared" si="0"/>
        <v>0</v>
      </c>
    </row>
    <row r="54" spans="1:10" x14ac:dyDescent="0.2">
      <c r="A54" s="5" t="s">
        <v>116</v>
      </c>
      <c r="B54" s="5" t="s">
        <v>117</v>
      </c>
      <c r="C54" s="7" t="s">
        <v>52</v>
      </c>
      <c r="D54" s="8">
        <v>44193</v>
      </c>
      <c r="E54" s="8">
        <f t="shared" si="1"/>
        <v>44223</v>
      </c>
      <c r="F54" s="9">
        <v>7080</v>
      </c>
      <c r="G54" s="9"/>
      <c r="H54" s="10">
        <f t="shared" si="0"/>
        <v>7080</v>
      </c>
    </row>
    <row r="55" spans="1:10" ht="24" x14ac:dyDescent="0.2">
      <c r="A55" s="5" t="s">
        <v>118</v>
      </c>
      <c r="B55" s="11" t="s">
        <v>119</v>
      </c>
      <c r="C55" s="7" t="s">
        <v>24</v>
      </c>
      <c r="D55" s="8">
        <v>44172</v>
      </c>
      <c r="E55" s="8">
        <f t="shared" si="1"/>
        <v>44202</v>
      </c>
      <c r="F55" s="9">
        <v>205589.35</v>
      </c>
      <c r="G55" s="5"/>
      <c r="H55" s="10">
        <f t="shared" si="0"/>
        <v>205589.35</v>
      </c>
    </row>
    <row r="56" spans="1:10" s="14" customFormat="1" ht="22.5" customHeight="1" x14ac:dyDescent="0.2">
      <c r="A56" s="24" t="s">
        <v>120</v>
      </c>
      <c r="B56" s="25"/>
      <c r="C56" s="25"/>
      <c r="D56" s="25"/>
      <c r="E56" s="26"/>
      <c r="F56" s="13">
        <f>SUM(F5:F55)</f>
        <v>20251184.190000005</v>
      </c>
      <c r="G56" s="13">
        <f>SUM(G5:G55)</f>
        <v>9117137.290000001</v>
      </c>
      <c r="H56" s="13">
        <f>SUM(H5:H55)</f>
        <v>11134046.899999999</v>
      </c>
      <c r="J56" s="15"/>
    </row>
    <row r="57" spans="1:10" x14ac:dyDescent="0.2">
      <c r="J57" s="17"/>
    </row>
    <row r="58" spans="1:10" x14ac:dyDescent="0.2">
      <c r="H58" s="17"/>
      <c r="J58" s="18"/>
    </row>
  </sheetData>
  <mergeCells count="3">
    <mergeCell ref="A1:H1"/>
    <mergeCell ref="A3:H3"/>
    <mergeCell ref="A56:E56"/>
  </mergeCells>
  <pageMargins left="0.55118110236220474" right="0.27559055118110237" top="0.39370078740157483" bottom="0.74803149606299213" header="0.31496062992125984" footer="0.31496062992125984"/>
  <pageSetup scale="74" orientation="landscape" r:id="rId1"/>
  <headerFooter>
    <oddFooter>&amp;LEstado de Cuentas por Pagar&amp;R&amp;P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Cuentas por Pagar Minc Octubre</vt:lpstr>
      <vt:lpstr>'Cuentas por Pagar Minc Octubre'!Área_de_impresión</vt:lpstr>
      <vt:lpstr>'Cuentas por Pagar Minc Octubre'!Títulos_a_imprimir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cp:lastPrinted>2021-12-13T12:26:49Z</cp:lastPrinted>
  <dcterms:created xsi:type="dcterms:W3CDTF">2021-12-10T13:17:11Z</dcterms:created>
  <dcterms:modified xsi:type="dcterms:W3CDTF">2021-12-13T14:25:19Z</dcterms:modified>
</cp:coreProperties>
</file>