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sgarcia\Desktop\"/>
    </mc:Choice>
  </mc:AlternateContent>
  <xr:revisionPtr revIDLastSave="0" documentId="8_{0C63E20C-3A26-4BA6-BAB9-943A552EBC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enta por Pagar Minc Noviembre" sheetId="1" r:id="rId1"/>
  </sheets>
  <externalReferences>
    <externalReference r:id="rId2"/>
  </externalReferences>
  <definedNames>
    <definedName name="_xlnm._FilterDatabase" localSheetId="0" hidden="1">'Cuenta por Pagar Minc Noviembre'!$A$5:$H$187</definedName>
    <definedName name="_xlnm.Print_Area" localSheetId="0">'Cuenta por Pagar Minc Noviembre'!$A$1:$H$202</definedName>
    <definedName name="Borrador" localSheetId="0">#REF!</definedName>
    <definedName name="Borrador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_xlnm.Print_Titles" localSheetId="0">'Cuenta por Pagar Minc Noviembre'!$1:$5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 l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6" i="1"/>
  <c r="G188" i="1" l="1"/>
  <c r="F188" i="1"/>
  <c r="H188" i="1"/>
</calcChain>
</file>

<file path=xl/sharedStrings.xml><?xml version="1.0" encoding="utf-8"?>
<sst xmlns="http://schemas.openxmlformats.org/spreadsheetml/2006/main" count="554" uniqueCount="334">
  <si>
    <t>CUENTAS CORRIENTES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</si>
  <si>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</si>
  <si>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</si>
  <si>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</si>
  <si>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</si>
  <si>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</si>
  <si>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</si>
  <si>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</si>
  <si>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</si>
  <si>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AVANCE 20%</t>
  </si>
  <si>
    <t>TRENT SRL</t>
  </si>
  <si>
    <t>YOKASTA CAROLINA RODRIGUEZ POLANCO</t>
  </si>
  <si>
    <t>B1500000020</t>
  </si>
  <si>
    <t>B1500000059</t>
  </si>
  <si>
    <t xml:space="preserve">COMERYM </t>
  </si>
  <si>
    <t>NEGOCIOS DOMINICALY SRL</t>
  </si>
  <si>
    <t>INVERSIONES ND &amp; ASOCIADOS, S.R.L.</t>
  </si>
  <si>
    <t>B1500001249</t>
  </si>
  <si>
    <t>DISTRIBUIDORA KADOSH</t>
  </si>
  <si>
    <t>B1500000028</t>
  </si>
  <si>
    <t>JULIVIOT FLORISTERIA, SRL</t>
  </si>
  <si>
    <t>ADQUISICION DE ARREGLOS FLORALES Y PUCHEROS VARIOS PARA ACTIVIADES DE ESTE MINISTERIO DE CULTURA</t>
  </si>
  <si>
    <t>B1500000366</t>
  </si>
  <si>
    <t>AUTOMAKI,SRL</t>
  </si>
  <si>
    <t xml:space="preserve">SERVICIOS DE ALQUILER DE GRUA </t>
  </si>
  <si>
    <t>GRUPO GASTRO GASTRONOMICO ST SRL</t>
  </si>
  <si>
    <t>SERVICIO DE BRINDIS LIQUIDO  PARA HOMENAJE POSTUMO A LUIS DIAS.</t>
  </si>
  <si>
    <t>B1500000001</t>
  </si>
  <si>
    <t>SERVICIOS DE CATERING PARA ACTIVIDADES DE ESTE MINISTERIO DE CULTURA, EN LA GALERIA DE ARTE DEL CIBAO</t>
  </si>
  <si>
    <t>B1500000005</t>
  </si>
  <si>
    <t>KHALICCO INVESTMENTS, SRL</t>
  </si>
  <si>
    <t>B1500000465</t>
  </si>
  <si>
    <t>BAQUERO GINEBRA BUILD GROUP,SRL</t>
  </si>
  <si>
    <t>INVERSIONES GRETMON, SRL</t>
  </si>
  <si>
    <t>BLAD COMPANY,SRL</t>
  </si>
  <si>
    <t>POR DESABOLLADURA,PINTURA Y CAMBIO DE ESTRIBO DE  TOYOTA LAND CRUISER 2019.</t>
  </si>
  <si>
    <t>B1500000285</t>
  </si>
  <si>
    <t>EDITORA CORRIPIOS, SAS</t>
  </si>
  <si>
    <t>B1500000964</t>
  </si>
  <si>
    <t>B1500000383</t>
  </si>
  <si>
    <t>DIOGENES AUGUSTO GARCIA MATOS</t>
  </si>
  <si>
    <t>B1500000061</t>
  </si>
  <si>
    <t>MAGNA MOTORS,S.A</t>
  </si>
  <si>
    <t>SERIVICIOS DE MANENIMIENTO DE VEHICULO EN GARANTIA DE LA FLOTILLA VEHCULAR DE ESTE MINISTERIO DE CULTURA</t>
  </si>
  <si>
    <t>B1500004416</t>
  </si>
  <si>
    <t>PUNTOMAC,SRL</t>
  </si>
  <si>
    <t>APPLE IPAD AIR 4</t>
  </si>
  <si>
    <t>B1500000681</t>
  </si>
  <si>
    <t>ISLA DOMINICANA DE PETROLEO CORPORATION</t>
  </si>
  <si>
    <t>TICKETS DE COMBUSTIBLE PARA USO DE LA SEDE</t>
  </si>
  <si>
    <t>B1500067221</t>
  </si>
  <si>
    <t>B1500067220</t>
  </si>
  <si>
    <t>B1500067223</t>
  </si>
  <si>
    <t>B1500067222</t>
  </si>
  <si>
    <t>B1500067219</t>
  </si>
  <si>
    <t>B1500000029</t>
  </si>
  <si>
    <t xml:space="preserve">SERVICIOS DE CATERING </t>
  </si>
  <si>
    <t>B1500000700</t>
  </si>
  <si>
    <t>B1500000701</t>
  </si>
  <si>
    <t>B1500000702</t>
  </si>
  <si>
    <t>B1500000703</t>
  </si>
  <si>
    <t>B1500000704</t>
  </si>
  <si>
    <t>B1500000705</t>
  </si>
  <si>
    <t>B1500000706</t>
  </si>
  <si>
    <t>B1500000707</t>
  </si>
  <si>
    <t>B1500000708</t>
  </si>
  <si>
    <t>B1500000709</t>
  </si>
  <si>
    <t>B1500000710</t>
  </si>
  <si>
    <t>B1500000711</t>
  </si>
  <si>
    <t>B1500000712</t>
  </si>
  <si>
    <t>B1500000713</t>
  </si>
  <si>
    <t>B1500000714</t>
  </si>
  <si>
    <t>B1500000715</t>
  </si>
  <si>
    <t>B1500000716</t>
  </si>
  <si>
    <t>FABIST BUSINESS,SRL</t>
  </si>
  <si>
    <t>HABILITY CONSULTING, SRL</t>
  </si>
  <si>
    <t>SERVICIOS DE LAVADO Y PLANCHADO DE MANTELERIA Y BANDERAS INSTITUCIONALES.</t>
  </si>
  <si>
    <t>B1500000221</t>
  </si>
  <si>
    <t>B1500000224</t>
  </si>
  <si>
    <t>SKETCHPROM SRL</t>
  </si>
  <si>
    <t>SERVICIOS DE CATERING PARA VARIAS ACTIVIDAD DE ESTE MINISTERIO DE CULTURA</t>
  </si>
  <si>
    <t>B1500000004</t>
  </si>
  <si>
    <t>ARTELUZ, SRL</t>
  </si>
  <si>
    <t xml:space="preserve">SERVICIOS DE ALQUILERES VARIOS </t>
  </si>
  <si>
    <t>B1500000278</t>
  </si>
  <si>
    <t>EVEL, SUPLIDORES, SRL</t>
  </si>
  <si>
    <t>ADQUISICIÓN DE BOMBILLOS Y PIEZAS PARA USO EN LA ILUMINACIÓN DE LA SALA DE EXPOSICIONES DEL MUSEO DE LAS CASAS REALES</t>
  </si>
  <si>
    <t>B1500000086</t>
  </si>
  <si>
    <t>TONER DEPOT INTERNACIONAL, SRL</t>
  </si>
  <si>
    <t>SERVICIOS DE ALQUILER DE IMPRESORAS PARA USO DEL MINISTERIO</t>
  </si>
  <si>
    <t>B1500004227</t>
  </si>
  <si>
    <t>TOTALES</t>
  </si>
  <si>
    <t>REMODELACION T REHABILITACION DELO AUDITORIO DE LA SEDE DEL MINISTERIO DE CULTURA</t>
  </si>
  <si>
    <t xml:space="preserve">ADQUISICION TONER </t>
  </si>
  <si>
    <t>ADQUISICION DE EQUIPOS TECNOLOGICOS PARA USO DE LA DIRECCION DE COMUNICACIONES DE ESTE MINISTERIO DE CULTURA</t>
  </si>
  <si>
    <t>ALQUILER DE EQUIPO DE SONIDO PARA LA CELEBRACION DEL DIA MUNDIAL DEL FOLKLORE.</t>
  </si>
  <si>
    <t>AMERICAN THUNDER FIREWORKS,SRL</t>
  </si>
  <si>
    <t xml:space="preserve"> POR SERVICIOS DE FUEGOS ARTIFICIALES PARA LA APERTURA Y CIERRE DEL EVENTO NOCHES DE NAVIDAD</t>
  </si>
  <si>
    <t>AS MUFFLER Y RADIADORES SRL</t>
  </si>
  <si>
    <t>SERVICIOS DE MANTENIMIENTO Y REPARACION DE VEHICULOS.</t>
  </si>
  <si>
    <t>ALEGRE EVENTOS, SRL</t>
  </si>
  <si>
    <t>POR SERVICIOS DE ALQUILES VARIOS</t>
  </si>
  <si>
    <t xml:space="preserve">AGRO-GLOBAL </t>
  </si>
  <si>
    <t>ADQUISICION DE AZUCAR,CREMORA Y T E FRIO</t>
  </si>
  <si>
    <t>AJ IT ELECTRONICS SOLUTIONS, SRL</t>
  </si>
  <si>
    <t xml:space="preserve">POR SERVICIOS DE ALQUILERES TECNICOS </t>
  </si>
  <si>
    <t>BTRD OPERATIONS, SAS</t>
  </si>
  <si>
    <t>SERVICIOS DE DIAGNOSTICO INTEGRADO DE GOBIERNO, GESTION Y ASEGURAMIENTO DE ALTO NIVEL APLICADO.</t>
  </si>
  <si>
    <t>CANTABRIA, CATERING &amp; EVENTOS</t>
  </si>
  <si>
    <t>SERVICIOS DE CATERING</t>
  </si>
  <si>
    <t>CESPEDES MATEO CONSTRUCCIONES GENERALES,SRL</t>
  </si>
  <si>
    <t>POR LA REPARACION DE LA ESCUELA DE DANZA,TEATRO Y MUSICA DE SAN JOSE DE LOS LLANOS, SAN PEDRO DE MACORIZ (LOTE8),SEGUN ANEXOS</t>
  </si>
  <si>
    <t>CENTRO AUTOMOTRIZ DURAN, SRL</t>
  </si>
  <si>
    <t>POR SERVICIOS DE MANTENIMIENTO Y REPARACION DE VEHICULO</t>
  </si>
  <si>
    <t>CHIPS TEJEDA</t>
  </si>
  <si>
    <t>TRANSMISION STREAMING PARA LA APERTURA DE LA 17VA BIENAL DE ARQUITECTURA DE VENECIA.</t>
  </si>
  <si>
    <t>CONSORCIO ELECTROMECANICO,SAS</t>
  </si>
  <si>
    <t>POR SERVICIOS DE MANTENIMIENTO DEL SISTEMA ELECTRÓNICO DE AGUA HELADA DEL TEATRO NACIONAL EDUARDO BRITO.</t>
  </si>
  <si>
    <t>COMPAÑÍA ARMAMENTEROS DE CONSTRUCCIONES CIVILES</t>
  </si>
  <si>
    <t>READECUACION DE VARIAS DEPENDENCIA DEL MINISTERIO DE CULTURA, ITEM 1, REMOZAMIENTO Y REPARACION PLAZA DE LA CULTURA.</t>
  </si>
  <si>
    <t>DAUNYSTUDIO PRODUCTIONS,SRL</t>
  </si>
  <si>
    <t>ALQUILERES DE EQUIPOS TECNICOS</t>
  </si>
  <si>
    <t>DIOGENES BUFFET</t>
  </si>
  <si>
    <t>SERVICIOS DE ALMUERZO</t>
  </si>
  <si>
    <t>EDITORA LISTIN DIARIO</t>
  </si>
  <si>
    <t xml:space="preserve">SERVICIO DE PUBLICACION </t>
  </si>
  <si>
    <t>E&amp;C MULTISERVICES, EIRL</t>
  </si>
  <si>
    <t>ADQUISICION DE MATERIALES FERRETEROS</t>
  </si>
  <si>
    <t>ELECTROM, SAS</t>
  </si>
  <si>
    <t xml:space="preserve">SERVICIOS DE MANTENIMIENTO DE LA PLANTA </t>
  </si>
  <si>
    <t>ELECTRO AUTO CONSTANZA, SRL</t>
  </si>
  <si>
    <t xml:space="preserve">SERVICIOS DE MANTENIMIENTO DE VEHICULO </t>
  </si>
  <si>
    <t>EDITORA BUHO, SRL</t>
  </si>
  <si>
    <t>SERVICIOS DE IMPRESIÓN DE LIBROS DEL BICENTENARIO DE LA INDEPENDENCIA EFIMERA</t>
  </si>
  <si>
    <t>FL BETANCES &amp; ASOCIADOS, SRL</t>
  </si>
  <si>
    <t xml:space="preserve">ADQUISICION DE LICENCIA DE SOFWARE </t>
  </si>
  <si>
    <t>GOEL, SRL</t>
  </si>
  <si>
    <t>SERVICIOS DE CONSULTORIA Y ASESORIA LEGAL</t>
  </si>
  <si>
    <t>GRUPO ASTRO, SRL</t>
  </si>
  <si>
    <t xml:space="preserve">SERVICIOS DE IMPRESIÓN  </t>
  </si>
  <si>
    <t>GRUPO FEIBO CLIMATICARD, SAS</t>
  </si>
  <si>
    <t>SERVICIOS DE REPARACION Y MANTENIMIENTO DE LOS EQUIPOS DE CLIMATIZACION TIPO CHULLER DEL GRAN TEATRO DEL CIBAO</t>
  </si>
  <si>
    <t>GRUPO DIARIO LIBRE, SA</t>
  </si>
  <si>
    <t>,POR SERVICIOS DE PUBLICIDAD POR EL BICENTERARIO DE LA INDEPENDENCIA EFIMERA, COLOCADA POR ESTE MINISTERIO DE CULTURA</t>
  </si>
  <si>
    <t>P.A CATERING,SRL</t>
  </si>
  <si>
    <t xml:space="preserve">ADQUISICION DE ALMUERZO </t>
  </si>
  <si>
    <t>ID ESTUDIO SADASA, SRL</t>
  </si>
  <si>
    <t>SERVICIOS DE EDICION DE VIDEOS</t>
  </si>
  <si>
    <t>INVERPLATA,SA</t>
  </si>
  <si>
    <t>POR SERVICIOS DE HOSPEDAJE PARA EL JURADO DE LA PREMIACION DE LAS OBRAS PARTICIPANTES EN LA 29VA. BIENAL DE ARTES VISUALES.SEGUN ANEXOS</t>
  </si>
  <si>
    <t>ADQUISICION DE VARIOS ARTICULOS FERRETEROS PARA VARIAS DEPENDENCIAS DEL MINISTERIO DE CULTURA.</t>
  </si>
  <si>
    <t>ADQUISICION DE ARTICULOS VARIOS</t>
  </si>
  <si>
    <t>JG PICHARDO ENTERTAINMENT</t>
  </si>
  <si>
    <t xml:space="preserve">SERVICIOS DE ANIMACION </t>
  </si>
  <si>
    <t>MARTINEZ TORRES TRAVELING, S.R.L.</t>
  </si>
  <si>
    <t>SERVICIOS DE  CATERING</t>
  </si>
  <si>
    <t>NEW IMGEN SOLUTIONS AND MARKETING, SRL</t>
  </si>
  <si>
    <t>ADQUISICION DE 3 BUZONES DE SUGERENCIA</t>
  </si>
  <si>
    <t xml:space="preserve">PEYPAC C POR A </t>
  </si>
  <si>
    <t>REPARACION DE BELLAS ARTES DE SANTIAGO, ITEM 3, REPARACION DEL EDIFICIO DE BELLAS ARTES DE PUERTO PLATA ITEM 4</t>
  </si>
  <si>
    <t>PERCH CONSULTING &amp; SERVICE GROUP</t>
  </si>
  <si>
    <t>ADQUISICION DE FLAUTAS</t>
  </si>
  <si>
    <t>REPRESENTACIONES &amp; EVENTOS. DG. RL</t>
  </si>
  <si>
    <t>SERVICIOS DE ANIMACION Y REPRESENTACION EN LASAC TIVIADES PRESENTADAS EN LA PLAZA ESPAÑOA EN EL MARCO DE LAS NOCHES DE NAVIDAD</t>
  </si>
  <si>
    <t>REFRIGERACION TEMISSA,SRL</t>
  </si>
  <si>
    <t>SERVICIOS DE MANTENIMIENTO Y REPARACION DE UNO DE LOS SISTEMAS DE AIRE ACONDICIONADO TIPI CHILLER DEL GRAN TEATRO NACIONAL.</t>
  </si>
  <si>
    <t>RAMIREZ &amp; MOJICA ENVOY PACK COURIER EXPRESS, SRL</t>
  </si>
  <si>
    <t>ADQUISICION DE EQUIPOS AUDIOVISUALES</t>
  </si>
  <si>
    <t>REFRIELECTRICOS AGÜERO SURIEL, SRL</t>
  </si>
  <si>
    <t>SERVICIOS DE MANTENIEMTO DE PLATA ELECTRICA</t>
  </si>
  <si>
    <t>SERVICIOS PORTATILES DOMINICANO</t>
  </si>
  <si>
    <t xml:space="preserve">SERVICIOS DE ALQUILERES </t>
  </si>
  <si>
    <t xml:space="preserve"> SERVICIOS DE ALQUILERES  DE BAÑOS</t>
  </si>
  <si>
    <t xml:space="preserve"> SUPLIDORES ELECTRICOS GARCIA SURIEL SRL</t>
  </si>
  <si>
    <t xml:space="preserve">ADQUISICION DE REFLECTORES </t>
  </si>
  <si>
    <t>SUPLIDORES ELECTRICOS GARCIA SURIEL SRL</t>
  </si>
  <si>
    <t>THE CLASIC GOURMET H&amp;A</t>
  </si>
  <si>
    <t>ADQUISICION DE AMLUERZOS Y CENAS PARA EMPLEADOS Y MILITARES QUE PRESTAN SERVICIOS EN ESTE MINISTERIO DE CULTURA, DEL 1 AL 30 DEJULIO DEL AÑO 2021.</t>
  </si>
  <si>
    <t>VAMACONST SRL</t>
  </si>
  <si>
    <t>,PARA LOS TRABAJOS DE READECUACION DE LA SEDE CENTRAL (2DA ETAPA) DEL MINISTERIO DE CULTURA,DEL AUDITORIO Y LOS CAMERINOS DEL TEATRO DE LA SEDE CENTRAL DEL MINC (LOTES 1 Y 2)</t>
  </si>
  <si>
    <t>XIOMARI VELOZ DE LUJO FIESTA</t>
  </si>
  <si>
    <t>YARYURA &amp; ASOCIADOS, SRL</t>
  </si>
  <si>
    <t>INSTALACION DEL SISTEMA DE CLIMATIZACION, EN EL CENTRO CLTURAL ERCILIA PEPIN, SANTIAGO</t>
  </si>
  <si>
    <t>B1500000239</t>
  </si>
  <si>
    <t>B1500000006</t>
  </si>
  <si>
    <t>B1500000279</t>
  </si>
  <si>
    <t>B1500000567</t>
  </si>
  <si>
    <t>B1500000009</t>
  </si>
  <si>
    <t>B1500000011</t>
  </si>
  <si>
    <t>B1500000036</t>
  </si>
  <si>
    <t>B1500001227</t>
  </si>
  <si>
    <t>B1500001228</t>
  </si>
  <si>
    <t>B1500001229</t>
  </si>
  <si>
    <t>B1500001230</t>
  </si>
  <si>
    <t>B1500001231</t>
  </si>
  <si>
    <t>B1500001233</t>
  </si>
  <si>
    <t>B1500001234</t>
  </si>
  <si>
    <t>B1500001235</t>
  </si>
  <si>
    <t>B1500001236</t>
  </si>
  <si>
    <t>B1500001237</t>
  </si>
  <si>
    <t>B1500001238</t>
  </si>
  <si>
    <t>B1500001240</t>
  </si>
  <si>
    <t>B1500000125</t>
  </si>
  <si>
    <t>B1500000124</t>
  </si>
  <si>
    <t>B1500000496</t>
  </si>
  <si>
    <t>B1500000495</t>
  </si>
  <si>
    <t>B1500000032</t>
  </si>
  <si>
    <t>B1500000033</t>
  </si>
  <si>
    <t>B1500000104</t>
  </si>
  <si>
    <t>B1500000008</t>
  </si>
  <si>
    <t>B1500000053</t>
  </si>
  <si>
    <t>B15000000165</t>
  </si>
  <si>
    <t>B1500006233</t>
  </si>
  <si>
    <t>B1500000878</t>
  </si>
  <si>
    <t>B15000000737</t>
  </si>
  <si>
    <t>B1500000487</t>
  </si>
  <si>
    <t>B1500000486</t>
  </si>
  <si>
    <t>B1500000206</t>
  </si>
  <si>
    <t>B1500000333</t>
  </si>
  <si>
    <t>B1500004825</t>
  </si>
  <si>
    <t>B1500004826</t>
  </si>
  <si>
    <t>B1500004827</t>
  </si>
  <si>
    <t>B1500004828</t>
  </si>
  <si>
    <t>B1500004829</t>
  </si>
  <si>
    <t>B1500004830</t>
  </si>
  <si>
    <t>B1500004831</t>
  </si>
  <si>
    <t>B1500005265</t>
  </si>
  <si>
    <t>B1500005266</t>
  </si>
  <si>
    <t>B1500001623</t>
  </si>
  <si>
    <t>B1500001731</t>
  </si>
  <si>
    <t>B1500001827</t>
  </si>
  <si>
    <t>B1500001889</t>
  </si>
  <si>
    <t>B1500000235</t>
  </si>
  <si>
    <t>B1500000002</t>
  </si>
  <si>
    <t>B1500001322</t>
  </si>
  <si>
    <t>B1500001324</t>
  </si>
  <si>
    <t>B1500001323</t>
  </si>
  <si>
    <t>B1500000156</t>
  </si>
  <si>
    <t>B1500001367</t>
  </si>
  <si>
    <t>B1500067326</t>
  </si>
  <si>
    <t>B1500067327</t>
  </si>
  <si>
    <t>B1500067328</t>
  </si>
  <si>
    <t>B1500067329</t>
  </si>
  <si>
    <t>B1500067330</t>
  </si>
  <si>
    <t>B1500004525</t>
  </si>
  <si>
    <t>B1500004526</t>
  </si>
  <si>
    <t>B1500004532</t>
  </si>
  <si>
    <t>B1500004533</t>
  </si>
  <si>
    <t>B1500000353</t>
  </si>
  <si>
    <t>B1500000355</t>
  </si>
  <si>
    <t>B1500000356</t>
  </si>
  <si>
    <t>B1500000358</t>
  </si>
  <si>
    <t>B1500000359</t>
  </si>
  <si>
    <t>B1500000360</t>
  </si>
  <si>
    <t>B1500000361</t>
  </si>
  <si>
    <t>B1500000362</t>
  </si>
  <si>
    <t>B1500000363</t>
  </si>
  <si>
    <t>B1500000364</t>
  </si>
  <si>
    <t>B1500000365</t>
  </si>
  <si>
    <t>B1500000367</t>
  </si>
  <si>
    <t>B1500000368</t>
  </si>
  <si>
    <t>B1500000352</t>
  </si>
  <si>
    <t>B1500000547</t>
  </si>
  <si>
    <t>B1500000014</t>
  </si>
  <si>
    <t>B1500000837</t>
  </si>
  <si>
    <t>B1500000110</t>
  </si>
  <si>
    <t>B1500001352</t>
  </si>
  <si>
    <t>B1500000458</t>
  </si>
  <si>
    <t>B1500000464</t>
  </si>
  <si>
    <t>B1500001866</t>
  </si>
  <si>
    <t>B1500001867</t>
  </si>
  <si>
    <t>B1500001931</t>
  </si>
  <si>
    <t>B1500001932</t>
  </si>
  <si>
    <t>B1500002010</t>
  </si>
  <si>
    <t>B1500004481</t>
  </si>
  <si>
    <t>B1500004482</t>
  </si>
  <si>
    <t>B1500004507</t>
  </si>
  <si>
    <t>B150000003</t>
  </si>
  <si>
    <t>B1500001174</t>
  </si>
  <si>
    <t>B1500000039</t>
  </si>
  <si>
    <t>B1500000321</t>
  </si>
  <si>
    <t>MINISTERIO DE CULTURA
DEPARTAMENTO DE CONTABILIDAD
ESTADO DE CUENTAS POR  PAGAR EN RD$  
MES DE DICIEMBRE  2021</t>
  </si>
  <si>
    <t>CENTRO AUTOMOTRIZ REMESA, SRL</t>
  </si>
  <si>
    <t>INSTITUTO POSTAL DOMINICANO</t>
  </si>
  <si>
    <t>MONCA FOOD SERVICES SRL</t>
  </si>
  <si>
    <t>STAGE VISUAL SOUND SVS,SRL</t>
  </si>
  <si>
    <t>VIAMAR, S.A.</t>
  </si>
  <si>
    <t>YRIS MARGARITA FELIZ DE PIÑEIRO</t>
  </si>
  <si>
    <t>SOLUMEX AUDIOVISUALES, SRL</t>
  </si>
  <si>
    <t>DISTRIBUIDORA BACESMOS, SRL</t>
  </si>
  <si>
    <t xml:space="preserve">PARDU SERVICIOS, SRL </t>
  </si>
  <si>
    <t>SERVICIOS DE REPARACION DE VEHICULOS PERTENECIENTE A LA FLOTILLA VEHICULAR DE ESTE MINISTERIO DE CULTURA</t>
  </si>
  <si>
    <t xml:space="preserve">ADQUISICION DE MICROONDAS, ASPIRADORA, NEVERA,CAFETERIA,ESTUFA ELECTRICA Y TELEVISOR SONY,PARA DEPENDENCIAS DE ESTE MINISTERIO DE CULTURA </t>
  </si>
  <si>
    <t>REPARACION DEL INMUEBLE QUE OCUPA LA FUNDACION MANUEL EL CABRAL, LOTE 6</t>
  </si>
  <si>
    <t>ADQUISICION DE RESMAS DE PAPEL BOND</t>
  </si>
  <si>
    <t>ADQUISICION DE EQUIPOS TECNOLOGICOS PARA SENACOD, DEPENDENCIA DE ESTE MINISTERIO DE CULTURA.</t>
  </si>
  <si>
    <t>SERVICIO DE ENVIO DE DOCUMENTOS.</t>
  </si>
  <si>
    <t>SERVICIO  DE ENVIO DE DOCUMENTOS.</t>
  </si>
  <si>
    <t>SERVICIOS DE ENVIOS DE DOCUMENTOS.</t>
  </si>
  <si>
    <t>SERVICIOS DE UNA MAQUINA FRANQUEADORA Y EMS PARA EL ENVIO AL EXTERIOR DE LOS CALENDARIOS DE CULTURA 2019.</t>
  </si>
  <si>
    <t>SERVICIOS DE KATERING</t>
  </si>
  <si>
    <t>ALQUILERES VARIOS</t>
  </si>
  <si>
    <t>SERVICIOS DE ALQUILERES</t>
  </si>
  <si>
    <t>REPARACION Y REMODELACION DEL EDIFICIO DE LA DIRECCION GENERAL DE PATRIMONIO SUBACUATICO (ITEM IX)</t>
  </si>
  <si>
    <t>SERVICIOS DE MANTENIMIENTO PREVENTIVO AJEEP FORD EPLORER 2018, PERTENECIENTE A LA FLOTILLA VEHICULAR DE ESTE MINISTERIO DE CULTURA.</t>
  </si>
  <si>
    <t>ITEM 2 REPARACION Y REHABILITACION DEL EDIFICIO DE LA DIRECCION REGIONAL ESTE (EDIFICIO ARQ.ANTONIN NECHODOMA)SAN PEDRO DE MACORIS, REP.DM</t>
  </si>
  <si>
    <t>ADQUISICIÓN DE 8 RADIOS DE COMUNICACIÓN RETEVIS, ALKIE TALKIES DE LARGO ALCANCE Y AURICULARES</t>
  </si>
  <si>
    <t>ADQUISICION DE ASTA DE MADERA Y METAL PARA USO DE ESTE MINC</t>
  </si>
  <si>
    <t>ADQUISICION MATERIALES ELECTRICOS PARA LA PLAZA DE LA CULTRA</t>
  </si>
  <si>
    <t xml:space="preserve">SERVICIOS DE ALQUILER DE MONTACARGAS PARA EL MUSEO DE HISTORIA Y GEOGRAFIA DOMINICANA EN LA PLAZA DE LA CULTURA </t>
  </si>
  <si>
    <t>B1500001320</t>
  </si>
  <si>
    <t>B1500001299</t>
  </si>
  <si>
    <t>B1500000046</t>
  </si>
  <si>
    <t>A010010011500000029</t>
  </si>
  <si>
    <t>A010010011500000044</t>
  </si>
  <si>
    <t>B1500000234</t>
  </si>
  <si>
    <t>A010010011500000638</t>
  </si>
  <si>
    <t>B1500000300</t>
  </si>
  <si>
    <t>B1500000308</t>
  </si>
  <si>
    <t>B1500067241</t>
  </si>
  <si>
    <t>B1500067240</t>
  </si>
  <si>
    <t>B1500067239</t>
  </si>
  <si>
    <t>B1500067238</t>
  </si>
  <si>
    <t>B1500004479</t>
  </si>
  <si>
    <t>B1500004461</t>
  </si>
  <si>
    <t>B1500004462</t>
  </si>
  <si>
    <t>B15000000180</t>
  </si>
  <si>
    <t>B1500000247</t>
  </si>
  <si>
    <t>B1500006806</t>
  </si>
  <si>
    <t>B1500000150</t>
  </si>
  <si>
    <t>B1500000021</t>
  </si>
  <si>
    <t>B1500000030</t>
  </si>
  <si>
    <t>B1500000017</t>
  </si>
  <si>
    <t>B1500000223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</si>
</sst>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yy;@"/>
    <numFmt numFmtId="165" formatCode="_-* #,##0.00\ _€_-;\-* #,##0.00\ _€_-;_-* &quot;-&quot;??\ _€_-;_-@_-"/>
    <numFmt numFmtId="166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Palatino Linotype"/>
      <family val="1"/>
    </font>
    <font>
      <sz val="9"/>
      <name val="Palatino Linotype"/>
      <family val="1"/>
    </font>
    <font>
      <b/>
      <sz val="9"/>
      <name val="Palatino Linotype"/>
      <family val="1"/>
    </font>
    <font>
      <sz val="9"/>
      <color theme="1"/>
      <name val="Palatino Linotype"/>
      <family val="1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b/>
      <sz val="10"/>
      <name val="Arial"/>
      <family val="2"/>
    </font>
    <font>
      <sz val="11"/>
      <name val="Palatino Linotype"/>
      <family val="1"/>
    </font>
    <font>
      <b/>
      <sz val="11"/>
      <name val="Palatino Linotype"/>
      <family val="1"/>
    </font>
    <font>
      <sz val="11"/>
      <color indexed="8"/>
      <name val="Calibri"/>
      <family val="2"/>
    </font>
    <font>
      <sz val="10"/>
      <color theme="1"/>
      <name val="Palatino Linotype"/>
      <family val="1"/>
    </font>
    <font>
      <sz val="12"/>
      <color theme="1"/>
      <name val="Palatino Linotype"/>
      <family val="1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Palatino Linotype"/>
      <family val="1"/>
    </font>
    <font>
      <b/>
      <sz val="10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</cellStyleXfs>
  <cellXfs count="91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4" xfId="0" applyFont="1" applyFill="1" applyBorder="1" applyAlignment="1">
      <alignment vertical="center"/>
    </xf>
    <xf numFmtId="43" fontId="3" fillId="2" borderId="4" xfId="1" applyFont="1" applyFill="1" applyBorder="1" applyAlignment="1">
      <alignment vertical="center"/>
    </xf>
    <xf numFmtId="43" fontId="3" fillId="0" borderId="4" xfId="1" applyFont="1" applyFill="1" applyBorder="1" applyAlignment="1">
      <alignment vertical="center"/>
    </xf>
    <xf numFmtId="43" fontId="2" fillId="2" borderId="4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3" fillId="2" borderId="0" xfId="1" applyFont="1" applyFill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5" fillId="2" borderId="4" xfId="0" applyFont="1" applyFill="1" applyBorder="1" applyAlignment="1">
      <alignment wrapText="1"/>
    </xf>
    <xf numFmtId="0" fontId="6" fillId="2" borderId="4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10" fillId="2" borderId="4" xfId="0" applyFont="1" applyFill="1" applyBorder="1" applyAlignment="1">
      <alignment wrapText="1"/>
    </xf>
    <xf numFmtId="0" fontId="11" fillId="2" borderId="4" xfId="0" applyFont="1" applyFill="1" applyBorder="1" applyAlignment="1">
      <alignment wrapText="1"/>
    </xf>
    <xf numFmtId="0" fontId="12" fillId="2" borderId="4" xfId="0" applyFont="1" applyFill="1" applyBorder="1" applyAlignment="1">
      <alignment horizontal="left" wrapText="1"/>
    </xf>
    <xf numFmtId="0" fontId="12" fillId="2" borderId="4" xfId="0" applyFont="1" applyFill="1" applyBorder="1" applyAlignment="1">
      <alignment wrapText="1"/>
    </xf>
    <xf numFmtId="0" fontId="13" fillId="2" borderId="4" xfId="0" applyFont="1" applyFill="1" applyBorder="1" applyAlignment="1">
      <alignment wrapText="1"/>
    </xf>
    <xf numFmtId="0" fontId="11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164" fontId="8" fillId="2" borderId="4" xfId="0" applyNumberFormat="1" applyFont="1" applyFill="1" applyBorder="1" applyAlignment="1">
      <alignment horizontal="center"/>
    </xf>
    <xf numFmtId="43" fontId="8" fillId="2" borderId="4" xfId="2" applyNumberFormat="1" applyFont="1" applyFill="1" applyBorder="1" applyAlignment="1"/>
    <xf numFmtId="43" fontId="6" fillId="2" borderId="4" xfId="3" applyNumberFormat="1" applyFont="1" applyFill="1" applyBorder="1" applyAlignment="1"/>
    <xf numFmtId="4" fontId="8" fillId="2" borderId="4" xfId="0" applyNumberFormat="1" applyFont="1" applyFill="1" applyBorder="1"/>
    <xf numFmtId="0" fontId="6" fillId="2" borderId="4" xfId="0" applyFont="1" applyFill="1" applyBorder="1" applyAlignment="1">
      <alignment horizontal="center" wrapText="1"/>
    </xf>
    <xf numFmtId="166" fontId="6" fillId="2" borderId="4" xfId="0" applyNumberFormat="1" applyFont="1" applyFill="1" applyBorder="1" applyAlignment="1">
      <alignment horizontal="center"/>
    </xf>
    <xf numFmtId="166" fontId="8" fillId="2" borderId="4" xfId="0" applyNumberFormat="1" applyFont="1" applyFill="1" applyBorder="1" applyAlignment="1">
      <alignment horizontal="center"/>
    </xf>
    <xf numFmtId="43" fontId="8" fillId="2" borderId="4" xfId="1" applyNumberFormat="1" applyFont="1" applyFill="1" applyBorder="1" applyAlignment="1"/>
    <xf numFmtId="14" fontId="8" fillId="2" borderId="4" xfId="1" applyNumberFormat="1" applyFont="1" applyFill="1" applyBorder="1" applyAlignment="1"/>
    <xf numFmtId="0" fontId="15" fillId="2" borderId="4" xfId="0" applyFont="1" applyFill="1" applyBorder="1" applyAlignment="1">
      <alignment horizontal="center" wrapText="1"/>
    </xf>
    <xf numFmtId="166" fontId="15" fillId="2" borderId="4" xfId="0" applyNumberFormat="1" applyFont="1" applyFill="1" applyBorder="1" applyAlignment="1">
      <alignment horizontal="center"/>
    </xf>
    <xf numFmtId="43" fontId="15" fillId="2" borderId="4" xfId="2" applyNumberFormat="1" applyFont="1" applyFill="1" applyBorder="1" applyAlignment="1"/>
    <xf numFmtId="0" fontId="15" fillId="2" borderId="0" xfId="0" applyFont="1" applyFill="1" applyBorder="1" applyAlignment="1">
      <alignment horizontal="center" wrapText="1"/>
    </xf>
    <xf numFmtId="166" fontId="16" fillId="2" borderId="4" xfId="0" applyNumberFormat="1" applyFont="1" applyFill="1" applyBorder="1" applyAlignment="1">
      <alignment horizontal="center"/>
    </xf>
    <xf numFmtId="43" fontId="15" fillId="2" borderId="4" xfId="0" applyNumberFormat="1" applyFont="1" applyFill="1" applyBorder="1"/>
    <xf numFmtId="0" fontId="10" fillId="2" borderId="4" xfId="0" applyFont="1" applyFill="1" applyBorder="1" applyAlignment="1">
      <alignment horizontal="center" wrapText="1"/>
    </xf>
    <xf numFmtId="166" fontId="10" fillId="2" borderId="4" xfId="0" applyNumberFormat="1" applyFont="1" applyFill="1" applyBorder="1" applyAlignment="1">
      <alignment horizontal="center"/>
    </xf>
    <xf numFmtId="4" fontId="10" fillId="2" borderId="4" xfId="0" applyNumberFormat="1" applyFont="1" applyFill="1" applyBorder="1"/>
    <xf numFmtId="164" fontId="10" fillId="2" borderId="4" xfId="0" applyNumberFormat="1" applyFont="1" applyFill="1" applyBorder="1" applyAlignment="1">
      <alignment horizontal="center"/>
    </xf>
    <xf numFmtId="43" fontId="10" fillId="2" borderId="4" xfId="2" applyNumberFormat="1" applyFont="1" applyFill="1" applyBorder="1" applyAlignment="1"/>
    <xf numFmtId="0" fontId="12" fillId="2" borderId="4" xfId="0" applyFont="1" applyFill="1" applyBorder="1" applyAlignment="1">
      <alignment horizontal="center" wrapText="1"/>
    </xf>
    <xf numFmtId="43" fontId="12" fillId="2" borderId="4" xfId="2" applyNumberFormat="1" applyFont="1" applyFill="1" applyBorder="1" applyAlignment="1">
      <alignment horizontal="right"/>
    </xf>
    <xf numFmtId="43" fontId="10" fillId="2" borderId="4" xfId="2" applyNumberFormat="1" applyFont="1" applyFill="1" applyBorder="1" applyAlignment="1">
      <alignment horizontal="right"/>
    </xf>
    <xf numFmtId="164" fontId="16" fillId="2" borderId="4" xfId="0" applyNumberFormat="1" applyFont="1" applyFill="1" applyBorder="1" applyAlignment="1">
      <alignment horizontal="center"/>
    </xf>
    <xf numFmtId="166" fontId="12" fillId="2" borderId="4" xfId="0" applyNumberFormat="1" applyFont="1" applyFill="1" applyBorder="1" applyAlignment="1">
      <alignment horizontal="center"/>
    </xf>
    <xf numFmtId="43" fontId="12" fillId="2" borderId="4" xfId="2" applyNumberFormat="1" applyFont="1" applyFill="1" applyBorder="1" applyAlignment="1"/>
    <xf numFmtId="0" fontId="10" fillId="2" borderId="0" xfId="0" applyFont="1" applyFill="1" applyBorder="1" applyAlignment="1">
      <alignment horizontal="center" wrapText="1"/>
    </xf>
    <xf numFmtId="43" fontId="10" fillId="2" borderId="4" xfId="0" applyNumberFormat="1" applyFont="1" applyFill="1" applyBorder="1"/>
    <xf numFmtId="0" fontId="10" fillId="2" borderId="0" xfId="0" applyFont="1" applyFill="1" applyAlignment="1">
      <alignment horizontal="center"/>
    </xf>
    <xf numFmtId="166" fontId="10" fillId="2" borderId="4" xfId="0" applyNumberFormat="1" applyFont="1" applyFill="1" applyBorder="1" applyAlignment="1">
      <alignment horizontal="center" wrapText="1"/>
    </xf>
    <xf numFmtId="43" fontId="10" fillId="2" borderId="4" xfId="2" applyFont="1" applyFill="1" applyBorder="1" applyAlignment="1"/>
    <xf numFmtId="43" fontId="10" fillId="2" borderId="4" xfId="2" applyFont="1" applyFill="1" applyBorder="1"/>
    <xf numFmtId="164" fontId="8" fillId="2" borderId="4" xfId="2" applyNumberFormat="1" applyFont="1" applyFill="1" applyBorder="1" applyAlignment="1"/>
    <xf numFmtId="0" fontId="7" fillId="2" borderId="4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17" fillId="2" borderId="4" xfId="0" applyFont="1" applyFill="1" applyBorder="1" applyAlignment="1">
      <alignment wrapText="1"/>
    </xf>
    <xf numFmtId="0" fontId="18" fillId="2" borderId="4" xfId="0" applyFont="1" applyFill="1" applyBorder="1" applyAlignment="1">
      <alignment horizontal="left" wrapText="1"/>
    </xf>
    <xf numFmtId="0" fontId="8" fillId="2" borderId="5" xfId="0" applyFont="1" applyFill="1" applyBorder="1" applyAlignment="1">
      <alignment wrapText="1"/>
    </xf>
    <xf numFmtId="0" fontId="18" fillId="2" borderId="4" xfId="0" applyFont="1" applyFill="1" applyBorder="1" applyAlignment="1">
      <alignment wrapText="1"/>
    </xf>
    <xf numFmtId="0" fontId="8" fillId="2" borderId="5" xfId="0" applyFont="1" applyFill="1" applyBorder="1" applyAlignment="1">
      <alignment horizontal="center" wrapText="1"/>
    </xf>
    <xf numFmtId="0" fontId="19" fillId="2" borderId="4" xfId="0" applyFont="1" applyFill="1" applyBorder="1" applyAlignment="1">
      <alignment horizontal="center" wrapText="1"/>
    </xf>
    <xf numFmtId="166" fontId="18" fillId="2" borderId="4" xfId="0" applyNumberFormat="1" applyFont="1" applyFill="1" applyBorder="1" applyAlignment="1">
      <alignment horizontal="center"/>
    </xf>
    <xf numFmtId="14" fontId="0" fillId="2" borderId="4" xfId="0" applyNumberFormat="1" applyFill="1" applyBorder="1"/>
    <xf numFmtId="166" fontId="8" fillId="2" borderId="5" xfId="0" applyNumberFormat="1" applyFont="1" applyFill="1" applyBorder="1" applyAlignment="1">
      <alignment horizontal="center"/>
    </xf>
    <xf numFmtId="166" fontId="19" fillId="2" borderId="4" xfId="0" applyNumberFormat="1" applyFont="1" applyFill="1" applyBorder="1" applyAlignment="1">
      <alignment horizontal="center"/>
    </xf>
    <xf numFmtId="43" fontId="15" fillId="2" borderId="4" xfId="2" applyNumberFormat="1" applyFont="1" applyFill="1" applyBorder="1" applyAlignment="1">
      <alignment horizontal="right"/>
    </xf>
    <xf numFmtId="43" fontId="20" fillId="2" borderId="4" xfId="2" applyNumberFormat="1" applyFont="1" applyFill="1" applyBorder="1" applyAlignment="1">
      <alignment horizontal="right"/>
    </xf>
    <xf numFmtId="43" fontId="11" fillId="2" borderId="4" xfId="2" applyNumberFormat="1" applyFont="1" applyFill="1" applyBorder="1" applyAlignment="1"/>
    <xf numFmtId="4" fontId="15" fillId="2" borderId="4" xfId="0" applyNumberFormat="1" applyFont="1" applyFill="1" applyBorder="1"/>
    <xf numFmtId="4" fontId="20" fillId="2" borderId="4" xfId="0" applyNumberFormat="1" applyFont="1" applyFill="1" applyBorder="1"/>
    <xf numFmtId="43" fontId="8" fillId="2" borderId="5" xfId="1" applyNumberFormat="1" applyFont="1" applyFill="1" applyBorder="1" applyAlignment="1"/>
    <xf numFmtId="43" fontId="15" fillId="2" borderId="4" xfId="2" applyFont="1" applyFill="1" applyBorder="1"/>
    <xf numFmtId="43" fontId="19" fillId="2" borderId="4" xfId="2" applyNumberFormat="1" applyFont="1" applyFill="1" applyBorder="1" applyAlignment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4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2849032</xdr:colOff>
      <xdr:row>0</xdr:row>
      <xdr:rowOff>173567</xdr:rowOff>
    </xdr:from>
    <xdr:ext cx="1001183" cy="6477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8482" y="173567"/>
          <a:ext cx="1001183" cy="647700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189</xdr:row>
      <xdr:rowOff>74084</xdr:rowOff>
    </xdr:from>
    <xdr:to>
      <xdr:col>0</xdr:col>
      <xdr:colOff>2899833</xdr:colOff>
      <xdr:row>193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4583" y="39888584"/>
          <a:ext cx="263525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KIRSIS DIAZ DE LA CRUZ 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988483</xdr:colOff>
      <xdr:row>189</xdr:row>
      <xdr:rowOff>102659</xdr:rowOff>
    </xdr:from>
    <xdr:to>
      <xdr:col>3</xdr:col>
      <xdr:colOff>755650</xdr:colOff>
      <xdr:row>193</xdr:row>
      <xdr:rowOff>102658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07933" y="39917159"/>
          <a:ext cx="3177117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ARDITH DE LA CRUZ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Encargado Depto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920751</xdr:colOff>
      <xdr:row>189</xdr:row>
      <xdr:rowOff>84667</xdr:rowOff>
    </xdr:from>
    <xdr:to>
      <xdr:col>7</xdr:col>
      <xdr:colOff>645584</xdr:colOff>
      <xdr:row>193</xdr:row>
      <xdr:rowOff>105833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455026" y="39899167"/>
          <a:ext cx="2725208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LIÚSIK CUELLO PÉRE</a:t>
          </a:r>
          <a:r>
            <a:rPr lang="es-DO" sz="1000" b="1" u="none" baseline="0">
              <a:latin typeface="Arial" panose="020B0604020202020204" pitchFamily="34" charset="0"/>
              <a:cs typeface="Arial" panose="020B0604020202020204" pitchFamily="34" charset="0"/>
            </a:rPr>
            <a:t>Z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orres/Documents/Secretaria/Estados%20Financieros/EEFF%20A&#241;o%202021/11.Noviembre%202021/Estados%20Financieros/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9"/>
  <sheetViews>
    <sheetView tabSelected="1" topLeftCell="A183" zoomScaleNormal="100" zoomScalePageLayoutView="90" workbookViewId="0">
      <selection activeCell="B186" sqref="B186"/>
    </sheetView>
  </sheetViews>
  <sheetFormatPr baseColWidth="10" defaultRowHeight="30.75" customHeight="1" x14ac:dyDescent="0.2"/>
  <cols>
    <col min="1" max="1" width="48.28515625" style="2" customWidth="1"/>
    <col min="2" max="2" width="54.85546875" style="2" customWidth="1"/>
    <col min="3" max="3" width="22.7109375" style="14" customWidth="1"/>
    <col min="4" max="4" width="15.42578125" style="2" customWidth="1"/>
    <col min="5" max="5" width="12" style="14" customWidth="1"/>
    <col min="6" max="8" width="15.5703125" style="2" customWidth="1"/>
    <col min="9" max="9" width="11.42578125" style="1"/>
    <col min="10" max="10" width="19" style="2" customWidth="1"/>
    <col min="11" max="16384" width="11.42578125" style="2"/>
  </cols>
  <sheetData>
    <row r="1" spans="1:9" ht="124.5" customHeight="1" x14ac:dyDescent="0.2">
      <c r="A1" s="83" t="s">
        <v>281</v>
      </c>
      <c r="B1" s="84"/>
      <c r="C1" s="84"/>
      <c r="D1" s="84"/>
      <c r="E1" s="84"/>
      <c r="F1" s="84"/>
      <c r="G1" s="84"/>
      <c r="H1" s="84"/>
    </row>
    <row r="2" spans="1:9" ht="30.75" customHeight="1" x14ac:dyDescent="0.2">
      <c r="A2" s="16"/>
      <c r="B2" s="17"/>
      <c r="C2" s="17"/>
      <c r="D2" s="17"/>
      <c r="E2" s="17"/>
      <c r="F2" s="17"/>
      <c r="G2" s="17"/>
      <c r="H2" s="17"/>
    </row>
    <row r="4" spans="1:9" ht="30.75" customHeight="1" x14ac:dyDescent="0.2">
      <c r="A4" s="85" t="s">
        <v>0</v>
      </c>
      <c r="B4" s="86"/>
      <c r="C4" s="86"/>
      <c r="D4" s="86"/>
      <c r="E4" s="86"/>
      <c r="F4" s="86"/>
      <c r="G4" s="86"/>
      <c r="H4" s="87"/>
    </row>
    <row r="5" spans="1:9" s="6" customFormat="1" ht="30.75" customHeight="1" x14ac:dyDescent="0.2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5"/>
    </row>
    <row r="6" spans="1:9" ht="30.75" customHeight="1" x14ac:dyDescent="0.3">
      <c r="A6" s="18" t="s">
        <v>32</v>
      </c>
      <c r="B6" s="19" t="s">
        <v>92</v>
      </c>
      <c r="C6" s="29" t="s">
        <v>9</v>
      </c>
      <c r="D6" s="30">
        <v>44469</v>
      </c>
      <c r="E6" s="62">
        <f>D6+30</f>
        <v>44499</v>
      </c>
      <c r="F6" s="31">
        <v>7379831.8200000003</v>
      </c>
      <c r="G6" s="8"/>
      <c r="H6" s="31">
        <v>7379831.8200000003</v>
      </c>
    </row>
    <row r="7" spans="1:9" ht="30.75" customHeight="1" x14ac:dyDescent="0.35">
      <c r="A7" s="22" t="s">
        <v>82</v>
      </c>
      <c r="B7" s="23" t="s">
        <v>83</v>
      </c>
      <c r="C7" s="39" t="s">
        <v>84</v>
      </c>
      <c r="D7" s="53">
        <v>44442</v>
      </c>
      <c r="E7" s="62">
        <f t="shared" ref="E7:E59" si="0">D7+30</f>
        <v>44472</v>
      </c>
      <c r="F7" s="41">
        <v>72747</v>
      </c>
      <c r="G7" s="41">
        <v>72747</v>
      </c>
      <c r="H7" s="31">
        <v>0</v>
      </c>
    </row>
    <row r="8" spans="1:9" ht="30.75" customHeight="1" x14ac:dyDescent="0.35">
      <c r="A8" s="22" t="s">
        <v>23</v>
      </c>
      <c r="B8" s="23" t="s">
        <v>24</v>
      </c>
      <c r="C8" s="39" t="s">
        <v>55</v>
      </c>
      <c r="D8" s="53">
        <v>44497</v>
      </c>
      <c r="E8" s="62">
        <f t="shared" si="0"/>
        <v>44527</v>
      </c>
      <c r="F8" s="41">
        <v>82600</v>
      </c>
      <c r="G8" s="41">
        <v>82600</v>
      </c>
      <c r="H8" s="31">
        <v>0</v>
      </c>
    </row>
    <row r="9" spans="1:9" ht="30.75" customHeight="1" x14ac:dyDescent="0.35">
      <c r="A9" s="22" t="s">
        <v>23</v>
      </c>
      <c r="B9" s="21" t="s">
        <v>24</v>
      </c>
      <c r="C9" s="29" t="s">
        <v>19</v>
      </c>
      <c r="D9" s="30">
        <v>44432</v>
      </c>
      <c r="E9" s="62">
        <f t="shared" si="0"/>
        <v>44462</v>
      </c>
      <c r="F9" s="31">
        <v>49000</v>
      </c>
      <c r="G9" s="31">
        <v>49000</v>
      </c>
      <c r="H9" s="31">
        <v>0</v>
      </c>
    </row>
    <row r="10" spans="1:9" ht="30.75" customHeight="1" x14ac:dyDescent="0.3">
      <c r="A10" s="18" t="s">
        <v>34</v>
      </c>
      <c r="B10" s="21" t="s">
        <v>35</v>
      </c>
      <c r="C10" s="36" t="s">
        <v>36</v>
      </c>
      <c r="D10" s="36">
        <v>44473</v>
      </c>
      <c r="E10" s="62">
        <f t="shared" si="0"/>
        <v>44503</v>
      </c>
      <c r="F10" s="37">
        <v>70227.7</v>
      </c>
      <c r="G10" s="37">
        <v>70227.7</v>
      </c>
      <c r="H10" s="31">
        <v>0</v>
      </c>
    </row>
    <row r="11" spans="1:9" ht="30.75" customHeight="1" x14ac:dyDescent="0.3">
      <c r="A11" s="18" t="s">
        <v>282</v>
      </c>
      <c r="B11" s="21" t="s">
        <v>291</v>
      </c>
      <c r="C11" s="36" t="s">
        <v>310</v>
      </c>
      <c r="D11" s="36">
        <v>44467</v>
      </c>
      <c r="E11" s="62">
        <f t="shared" si="0"/>
        <v>44497</v>
      </c>
      <c r="F11" s="37">
        <v>403825</v>
      </c>
      <c r="G11" s="37">
        <v>403825</v>
      </c>
      <c r="H11" s="31">
        <v>0</v>
      </c>
    </row>
    <row r="12" spans="1:9" ht="30.75" customHeight="1" x14ac:dyDescent="0.3">
      <c r="A12" s="18" t="s">
        <v>282</v>
      </c>
      <c r="B12" s="21" t="s">
        <v>291</v>
      </c>
      <c r="C12" s="36" t="s">
        <v>311</v>
      </c>
      <c r="D12" s="36">
        <v>44447</v>
      </c>
      <c r="E12" s="62">
        <f t="shared" si="0"/>
        <v>44477</v>
      </c>
      <c r="F12" s="37">
        <v>820000</v>
      </c>
      <c r="G12" s="37">
        <v>820000</v>
      </c>
      <c r="H12" s="31">
        <v>0</v>
      </c>
    </row>
    <row r="13" spans="1:9" ht="30.75" customHeight="1" x14ac:dyDescent="0.3">
      <c r="A13" s="18" t="s">
        <v>14</v>
      </c>
      <c r="B13" s="21" t="s">
        <v>292</v>
      </c>
      <c r="C13" s="29" t="s">
        <v>13</v>
      </c>
      <c r="D13" s="30">
        <v>44172</v>
      </c>
      <c r="E13" s="62">
        <f t="shared" si="0"/>
        <v>44202</v>
      </c>
      <c r="F13" s="37">
        <v>205589.35</v>
      </c>
      <c r="G13" s="37">
        <v>205589.35</v>
      </c>
      <c r="H13" s="31">
        <v>0</v>
      </c>
    </row>
    <row r="14" spans="1:9" ht="30.75" customHeight="1" x14ac:dyDescent="0.35">
      <c r="A14" s="24" t="s">
        <v>40</v>
      </c>
      <c r="B14" s="23" t="s">
        <v>293</v>
      </c>
      <c r="C14" s="39" t="s">
        <v>41</v>
      </c>
      <c r="D14" s="53">
        <v>44494</v>
      </c>
      <c r="E14" s="62">
        <f t="shared" si="0"/>
        <v>44524</v>
      </c>
      <c r="F14" s="75">
        <v>153941.15</v>
      </c>
      <c r="G14" s="75">
        <v>153941.15</v>
      </c>
      <c r="H14" s="31">
        <v>0</v>
      </c>
    </row>
    <row r="15" spans="1:9" ht="30.75" customHeight="1" x14ac:dyDescent="0.35">
      <c r="A15" s="22" t="s">
        <v>37</v>
      </c>
      <c r="B15" s="23" t="s">
        <v>294</v>
      </c>
      <c r="C15" s="39" t="s">
        <v>38</v>
      </c>
      <c r="D15" s="53">
        <v>44475</v>
      </c>
      <c r="E15" s="62">
        <f t="shared" si="0"/>
        <v>44505</v>
      </c>
      <c r="F15" s="75">
        <v>185260</v>
      </c>
      <c r="G15" s="75">
        <v>185260</v>
      </c>
      <c r="H15" s="31">
        <v>0</v>
      </c>
    </row>
    <row r="16" spans="1:9" ht="30.75" customHeight="1" x14ac:dyDescent="0.35">
      <c r="A16" s="22" t="s">
        <v>85</v>
      </c>
      <c r="B16" s="23" t="s">
        <v>86</v>
      </c>
      <c r="C16" s="39" t="s">
        <v>87</v>
      </c>
      <c r="D16" s="53">
        <v>44476</v>
      </c>
      <c r="E16" s="62">
        <f t="shared" si="0"/>
        <v>44506</v>
      </c>
      <c r="F16" s="76">
        <v>39895.800000000003</v>
      </c>
      <c r="G16" s="76">
        <v>39895.800000000003</v>
      </c>
      <c r="H16" s="31">
        <v>0</v>
      </c>
    </row>
    <row r="17" spans="1:8" ht="30.75" customHeight="1" x14ac:dyDescent="0.3">
      <c r="A17" s="24" t="s">
        <v>74</v>
      </c>
      <c r="B17" s="65" t="s">
        <v>295</v>
      </c>
      <c r="C17" s="68" t="s">
        <v>312</v>
      </c>
      <c r="D17" s="71">
        <v>44487</v>
      </c>
      <c r="E17" s="62">
        <f t="shared" si="0"/>
        <v>44517</v>
      </c>
      <c r="F17" s="77">
        <v>223049.5</v>
      </c>
      <c r="G17" s="77">
        <v>223049.5</v>
      </c>
      <c r="H17" s="31">
        <v>0</v>
      </c>
    </row>
    <row r="18" spans="1:8" ht="30.75" customHeight="1" x14ac:dyDescent="0.3">
      <c r="A18" s="63" t="s">
        <v>25</v>
      </c>
      <c r="B18" s="19" t="s">
        <v>26</v>
      </c>
      <c r="C18" s="29" t="s">
        <v>27</v>
      </c>
      <c r="D18" s="36">
        <v>44392</v>
      </c>
      <c r="E18" s="62">
        <f t="shared" si="0"/>
        <v>44422</v>
      </c>
      <c r="F18" s="33">
        <v>28556</v>
      </c>
      <c r="G18" s="33">
        <v>28556</v>
      </c>
      <c r="H18" s="31">
        <v>0</v>
      </c>
    </row>
    <row r="19" spans="1:8" ht="30.75" customHeight="1" x14ac:dyDescent="0.3">
      <c r="A19" s="18" t="s">
        <v>25</v>
      </c>
      <c r="B19" s="21" t="s">
        <v>28</v>
      </c>
      <c r="C19" s="29" t="s">
        <v>29</v>
      </c>
      <c r="D19" s="36">
        <v>44455</v>
      </c>
      <c r="E19" s="62">
        <f t="shared" si="0"/>
        <v>44485</v>
      </c>
      <c r="F19" s="37">
        <v>129799.71</v>
      </c>
      <c r="G19" s="37">
        <v>129799.71</v>
      </c>
      <c r="H19" s="31">
        <v>0</v>
      </c>
    </row>
    <row r="20" spans="1:8" ht="30.75" customHeight="1" x14ac:dyDescent="0.3">
      <c r="A20" s="18" t="s">
        <v>25</v>
      </c>
      <c r="B20" s="21" t="s">
        <v>80</v>
      </c>
      <c r="C20" s="36" t="s">
        <v>184</v>
      </c>
      <c r="D20" s="72">
        <v>44455</v>
      </c>
      <c r="E20" s="62">
        <f t="shared" si="0"/>
        <v>44485</v>
      </c>
      <c r="F20" s="37">
        <v>151087.20000000001</v>
      </c>
      <c r="G20" s="37">
        <v>151087.20000000001</v>
      </c>
      <c r="H20" s="31">
        <v>0</v>
      </c>
    </row>
    <row r="21" spans="1:8" ht="30.75" customHeight="1" x14ac:dyDescent="0.35">
      <c r="A21" s="24" t="s">
        <v>25</v>
      </c>
      <c r="B21" s="66" t="s">
        <v>80</v>
      </c>
      <c r="C21" s="39" t="s">
        <v>81</v>
      </c>
      <c r="D21" s="43">
        <v>44455</v>
      </c>
      <c r="E21" s="62">
        <f t="shared" si="0"/>
        <v>44485</v>
      </c>
      <c r="F21" s="78">
        <v>129800</v>
      </c>
      <c r="G21" s="78">
        <v>129800</v>
      </c>
      <c r="H21" s="31">
        <v>0</v>
      </c>
    </row>
    <row r="22" spans="1:8" ht="30.75" customHeight="1" x14ac:dyDescent="0.35">
      <c r="A22" s="24" t="s">
        <v>75</v>
      </c>
      <c r="B22" s="66" t="s">
        <v>76</v>
      </c>
      <c r="C22" s="39" t="s">
        <v>77</v>
      </c>
      <c r="D22" s="43">
        <v>44417</v>
      </c>
      <c r="E22" s="62">
        <f t="shared" si="0"/>
        <v>44447</v>
      </c>
      <c r="F22" s="79">
        <v>22656</v>
      </c>
      <c r="G22" s="79">
        <v>22656</v>
      </c>
      <c r="H22" s="31">
        <v>0</v>
      </c>
    </row>
    <row r="23" spans="1:8" ht="30.75" customHeight="1" x14ac:dyDescent="0.35">
      <c r="A23" s="22" t="s">
        <v>75</v>
      </c>
      <c r="B23" s="23" t="s">
        <v>76</v>
      </c>
      <c r="C23" s="39" t="s">
        <v>78</v>
      </c>
      <c r="D23" s="43">
        <v>44431</v>
      </c>
      <c r="E23" s="62">
        <f t="shared" si="0"/>
        <v>44461</v>
      </c>
      <c r="F23" s="44">
        <v>37099.199999999997</v>
      </c>
      <c r="G23" s="44">
        <v>37099.199999999997</v>
      </c>
      <c r="H23" s="31">
        <v>0</v>
      </c>
    </row>
    <row r="24" spans="1:8" ht="30.75" customHeight="1" x14ac:dyDescent="0.3">
      <c r="A24" s="18" t="s">
        <v>283</v>
      </c>
      <c r="B24" s="21" t="s">
        <v>296</v>
      </c>
      <c r="C24" s="29">
        <v>7177</v>
      </c>
      <c r="D24" s="36">
        <v>42261</v>
      </c>
      <c r="E24" s="62">
        <f t="shared" si="0"/>
        <v>42291</v>
      </c>
      <c r="F24" s="37">
        <v>4350</v>
      </c>
      <c r="G24" s="37">
        <v>4350</v>
      </c>
      <c r="H24" s="31">
        <v>0</v>
      </c>
    </row>
    <row r="25" spans="1:8" ht="30.75" customHeight="1" x14ac:dyDescent="0.3">
      <c r="A25" s="18" t="s">
        <v>283</v>
      </c>
      <c r="B25" s="21" t="s">
        <v>297</v>
      </c>
      <c r="C25" s="29" t="s">
        <v>313</v>
      </c>
      <c r="D25" s="36">
        <v>42397</v>
      </c>
      <c r="E25" s="62">
        <f t="shared" si="0"/>
        <v>42427</v>
      </c>
      <c r="F25" s="37">
        <v>2305</v>
      </c>
      <c r="G25" s="37">
        <v>2305</v>
      </c>
      <c r="H25" s="31">
        <v>0</v>
      </c>
    </row>
    <row r="26" spans="1:8" ht="30.75" customHeight="1" x14ac:dyDescent="0.3">
      <c r="A26" s="18" t="s">
        <v>283</v>
      </c>
      <c r="B26" s="21" t="s">
        <v>298</v>
      </c>
      <c r="C26" s="29" t="s">
        <v>314</v>
      </c>
      <c r="D26" s="36">
        <v>42417</v>
      </c>
      <c r="E26" s="62">
        <f t="shared" si="0"/>
        <v>42447</v>
      </c>
      <c r="F26" s="37">
        <v>13060</v>
      </c>
      <c r="G26" s="37">
        <v>13060</v>
      </c>
      <c r="H26" s="31">
        <v>0</v>
      </c>
    </row>
    <row r="27" spans="1:8" ht="30.75" customHeight="1" x14ac:dyDescent="0.3">
      <c r="A27" s="64" t="s">
        <v>283</v>
      </c>
      <c r="B27" s="67" t="s">
        <v>299</v>
      </c>
      <c r="C27" s="69" t="s">
        <v>315</v>
      </c>
      <c r="D27" s="73">
        <v>43469</v>
      </c>
      <c r="E27" s="62">
        <f t="shared" si="0"/>
        <v>43499</v>
      </c>
      <c r="F27" s="80">
        <v>33764</v>
      </c>
      <c r="G27" s="80">
        <v>33764</v>
      </c>
      <c r="H27" s="31">
        <v>0</v>
      </c>
    </row>
    <row r="28" spans="1:8" ht="30.75" customHeight="1" x14ac:dyDescent="0.3">
      <c r="A28" s="18" t="s">
        <v>283</v>
      </c>
      <c r="B28" s="21" t="s">
        <v>299</v>
      </c>
      <c r="C28" s="29">
        <v>7097</v>
      </c>
      <c r="D28" s="36">
        <v>42219</v>
      </c>
      <c r="E28" s="62">
        <f t="shared" si="0"/>
        <v>42249</v>
      </c>
      <c r="F28" s="37">
        <v>12235</v>
      </c>
      <c r="G28" s="37">
        <v>12235</v>
      </c>
      <c r="H28" s="31">
        <v>0</v>
      </c>
    </row>
    <row r="29" spans="1:8" ht="30.75" customHeight="1" x14ac:dyDescent="0.3">
      <c r="A29" s="18" t="s">
        <v>283</v>
      </c>
      <c r="B29" s="21" t="s">
        <v>299</v>
      </c>
      <c r="C29" s="29">
        <v>7229</v>
      </c>
      <c r="D29" s="36">
        <v>42299</v>
      </c>
      <c r="E29" s="62">
        <f t="shared" si="0"/>
        <v>42329</v>
      </c>
      <c r="F29" s="37">
        <v>15845</v>
      </c>
      <c r="G29" s="37">
        <v>15845</v>
      </c>
      <c r="H29" s="31">
        <v>0</v>
      </c>
    </row>
    <row r="30" spans="1:8" ht="30.75" customHeight="1" x14ac:dyDescent="0.3">
      <c r="A30" s="18" t="s">
        <v>283</v>
      </c>
      <c r="B30" s="21" t="s">
        <v>299</v>
      </c>
      <c r="C30" s="29" t="s">
        <v>316</v>
      </c>
      <c r="D30" s="36">
        <v>43048</v>
      </c>
      <c r="E30" s="62">
        <f t="shared" si="0"/>
        <v>43078</v>
      </c>
      <c r="F30" s="37">
        <v>17835</v>
      </c>
      <c r="G30" s="37">
        <v>17835</v>
      </c>
      <c r="H30" s="31">
        <v>0</v>
      </c>
    </row>
    <row r="31" spans="1:8" ht="30.75" customHeight="1" x14ac:dyDescent="0.3">
      <c r="A31" s="18" t="s">
        <v>283</v>
      </c>
      <c r="B31" s="21" t="s">
        <v>299</v>
      </c>
      <c r="C31" s="29" t="s">
        <v>317</v>
      </c>
      <c r="D31" s="36">
        <v>43627</v>
      </c>
      <c r="E31" s="62">
        <f t="shared" si="0"/>
        <v>43657</v>
      </c>
      <c r="F31" s="37">
        <v>122010</v>
      </c>
      <c r="G31" s="37">
        <v>122010</v>
      </c>
      <c r="H31" s="31">
        <v>0</v>
      </c>
    </row>
    <row r="32" spans="1:8" ht="30.75" customHeight="1" x14ac:dyDescent="0.3">
      <c r="A32" s="18" t="s">
        <v>283</v>
      </c>
      <c r="B32" s="21" t="s">
        <v>299</v>
      </c>
      <c r="C32" s="29" t="s">
        <v>318</v>
      </c>
      <c r="D32" s="36">
        <v>43629</v>
      </c>
      <c r="E32" s="62">
        <f t="shared" si="0"/>
        <v>43659</v>
      </c>
      <c r="F32" s="37">
        <v>17200</v>
      </c>
      <c r="G32" s="37">
        <v>17200</v>
      </c>
      <c r="H32" s="31">
        <v>0</v>
      </c>
    </row>
    <row r="33" spans="1:8" ht="30.75" customHeight="1" x14ac:dyDescent="0.35">
      <c r="A33" s="22" t="s">
        <v>48</v>
      </c>
      <c r="B33" s="23" t="s">
        <v>49</v>
      </c>
      <c r="C33" s="39" t="s">
        <v>50</v>
      </c>
      <c r="D33" s="40">
        <v>44512</v>
      </c>
      <c r="E33" s="62">
        <f t="shared" si="0"/>
        <v>44542</v>
      </c>
      <c r="F33" s="41">
        <v>90000</v>
      </c>
      <c r="G33" s="41">
        <v>90000</v>
      </c>
      <c r="H33" s="31">
        <v>0</v>
      </c>
    </row>
    <row r="34" spans="1:8" ht="30.75" customHeight="1" x14ac:dyDescent="0.35">
      <c r="A34" s="22" t="s">
        <v>48</v>
      </c>
      <c r="B34" s="23" t="s">
        <v>49</v>
      </c>
      <c r="C34" s="39" t="s">
        <v>51</v>
      </c>
      <c r="D34" s="40">
        <v>44512</v>
      </c>
      <c r="E34" s="62">
        <f t="shared" si="0"/>
        <v>44542</v>
      </c>
      <c r="F34" s="41">
        <v>556000</v>
      </c>
      <c r="G34" s="41">
        <v>556000</v>
      </c>
      <c r="H34" s="31">
        <v>0</v>
      </c>
    </row>
    <row r="35" spans="1:8" ht="30.75" customHeight="1" x14ac:dyDescent="0.35">
      <c r="A35" s="22" t="s">
        <v>48</v>
      </c>
      <c r="B35" s="23" t="s">
        <v>49</v>
      </c>
      <c r="C35" s="39" t="s">
        <v>52</v>
      </c>
      <c r="D35" s="40">
        <v>44512</v>
      </c>
      <c r="E35" s="62">
        <f t="shared" si="0"/>
        <v>44542</v>
      </c>
      <c r="F35" s="41">
        <v>150000</v>
      </c>
      <c r="G35" s="41">
        <v>150000</v>
      </c>
      <c r="H35" s="31">
        <v>0</v>
      </c>
    </row>
    <row r="36" spans="1:8" ht="30.75" customHeight="1" x14ac:dyDescent="0.35">
      <c r="A36" s="22" t="s">
        <v>48</v>
      </c>
      <c r="B36" s="23" t="s">
        <v>49</v>
      </c>
      <c r="C36" s="39" t="s">
        <v>53</v>
      </c>
      <c r="D36" s="40">
        <v>44512</v>
      </c>
      <c r="E36" s="62">
        <f t="shared" si="0"/>
        <v>44542</v>
      </c>
      <c r="F36" s="41">
        <v>25000</v>
      </c>
      <c r="G36" s="41">
        <v>25000</v>
      </c>
      <c r="H36" s="31">
        <v>0</v>
      </c>
    </row>
    <row r="37" spans="1:8" ht="30.75" customHeight="1" x14ac:dyDescent="0.35">
      <c r="A37" s="22" t="s">
        <v>48</v>
      </c>
      <c r="B37" s="23" t="s">
        <v>49</v>
      </c>
      <c r="C37" s="39" t="s">
        <v>54</v>
      </c>
      <c r="D37" s="40">
        <v>44512</v>
      </c>
      <c r="E37" s="62">
        <f t="shared" si="0"/>
        <v>44542</v>
      </c>
      <c r="F37" s="41">
        <v>6500000</v>
      </c>
      <c r="G37" s="41">
        <v>6500000</v>
      </c>
      <c r="H37" s="31">
        <v>0</v>
      </c>
    </row>
    <row r="38" spans="1:8" ht="30.75" customHeight="1" x14ac:dyDescent="0.35">
      <c r="A38" s="22" t="s">
        <v>48</v>
      </c>
      <c r="B38" s="23" t="s">
        <v>49</v>
      </c>
      <c r="C38" s="39" t="s">
        <v>319</v>
      </c>
      <c r="D38" s="40">
        <v>44522</v>
      </c>
      <c r="E38" s="62">
        <f t="shared" si="0"/>
        <v>44552</v>
      </c>
      <c r="F38" s="41">
        <v>52230</v>
      </c>
      <c r="G38" s="41">
        <v>52230</v>
      </c>
      <c r="H38" s="31">
        <v>0</v>
      </c>
    </row>
    <row r="39" spans="1:8" ht="30.75" customHeight="1" x14ac:dyDescent="0.35">
      <c r="A39" s="22" t="s">
        <v>48</v>
      </c>
      <c r="B39" s="23" t="s">
        <v>49</v>
      </c>
      <c r="C39" s="39" t="s">
        <v>320</v>
      </c>
      <c r="D39" s="40">
        <v>44522</v>
      </c>
      <c r="E39" s="62">
        <f t="shared" si="0"/>
        <v>44552</v>
      </c>
      <c r="F39" s="41">
        <v>26115</v>
      </c>
      <c r="G39" s="41">
        <v>26115</v>
      </c>
      <c r="H39" s="31">
        <v>0</v>
      </c>
    </row>
    <row r="40" spans="1:8" ht="30.75" customHeight="1" x14ac:dyDescent="0.35">
      <c r="A40" s="22" t="s">
        <v>48</v>
      </c>
      <c r="B40" s="23" t="s">
        <v>49</v>
      </c>
      <c r="C40" s="39" t="s">
        <v>321</v>
      </c>
      <c r="D40" s="40">
        <v>44522</v>
      </c>
      <c r="E40" s="62">
        <f t="shared" si="0"/>
        <v>44552</v>
      </c>
      <c r="F40" s="41">
        <v>78345</v>
      </c>
      <c r="G40" s="41">
        <v>78345</v>
      </c>
      <c r="H40" s="31">
        <v>0</v>
      </c>
    </row>
    <row r="41" spans="1:8" ht="30.75" customHeight="1" x14ac:dyDescent="0.35">
      <c r="A41" s="22" t="s">
        <v>48</v>
      </c>
      <c r="B41" s="23" t="s">
        <v>49</v>
      </c>
      <c r="C41" s="39" t="s">
        <v>322</v>
      </c>
      <c r="D41" s="40">
        <v>44522</v>
      </c>
      <c r="E41" s="62">
        <f t="shared" si="0"/>
        <v>44552</v>
      </c>
      <c r="F41" s="41">
        <v>69640</v>
      </c>
      <c r="G41" s="41">
        <v>69640</v>
      </c>
      <c r="H41" s="31">
        <v>0</v>
      </c>
    </row>
    <row r="42" spans="1:8" ht="30.75" customHeight="1" x14ac:dyDescent="0.35">
      <c r="A42" s="22" t="s">
        <v>42</v>
      </c>
      <c r="B42" s="23" t="s">
        <v>43</v>
      </c>
      <c r="C42" s="39" t="s">
        <v>44</v>
      </c>
      <c r="D42" s="40">
        <v>44508</v>
      </c>
      <c r="E42" s="62">
        <f t="shared" si="0"/>
        <v>44538</v>
      </c>
      <c r="F42" s="76">
        <v>10060.790000000001</v>
      </c>
      <c r="G42" s="76">
        <v>10060.790000000001</v>
      </c>
      <c r="H42" s="31">
        <v>0</v>
      </c>
    </row>
    <row r="43" spans="1:8" ht="30.75" customHeight="1" x14ac:dyDescent="0.35">
      <c r="A43" s="22" t="s">
        <v>42</v>
      </c>
      <c r="B43" s="23" t="s">
        <v>43</v>
      </c>
      <c r="C43" s="39" t="s">
        <v>323</v>
      </c>
      <c r="D43" s="40">
        <v>44525</v>
      </c>
      <c r="E43" s="62">
        <f t="shared" si="0"/>
        <v>44555</v>
      </c>
      <c r="F43" s="75">
        <v>18993.29</v>
      </c>
      <c r="G43" s="75">
        <v>18993.29</v>
      </c>
      <c r="H43" s="31">
        <v>0</v>
      </c>
    </row>
    <row r="44" spans="1:8" ht="30.75" customHeight="1" x14ac:dyDescent="0.35">
      <c r="A44" s="22" t="s">
        <v>42</v>
      </c>
      <c r="B44" s="23" t="s">
        <v>43</v>
      </c>
      <c r="C44" s="39" t="s">
        <v>324</v>
      </c>
      <c r="D44" s="40">
        <v>44519</v>
      </c>
      <c r="E44" s="62">
        <f t="shared" si="0"/>
        <v>44549</v>
      </c>
      <c r="F44" s="75">
        <v>11385.24</v>
      </c>
      <c r="G44" s="75">
        <v>11385.24</v>
      </c>
      <c r="H44" s="31">
        <v>0</v>
      </c>
    </row>
    <row r="45" spans="1:8" ht="30.75" customHeight="1" x14ac:dyDescent="0.35">
      <c r="A45" s="22" t="s">
        <v>42</v>
      </c>
      <c r="B45" s="23" t="s">
        <v>43</v>
      </c>
      <c r="C45" s="39" t="s">
        <v>325</v>
      </c>
      <c r="D45" s="40">
        <v>44519</v>
      </c>
      <c r="E45" s="62">
        <f t="shared" si="0"/>
        <v>44549</v>
      </c>
      <c r="F45" s="75">
        <v>18052.79</v>
      </c>
      <c r="G45" s="75">
        <v>18052.79</v>
      </c>
      <c r="H45" s="31">
        <v>0</v>
      </c>
    </row>
    <row r="46" spans="1:8" ht="30.75" customHeight="1" x14ac:dyDescent="0.35">
      <c r="A46" s="22" t="s">
        <v>284</v>
      </c>
      <c r="B46" s="23" t="s">
        <v>300</v>
      </c>
      <c r="C46" s="39" t="s">
        <v>326</v>
      </c>
      <c r="D46" s="40">
        <v>44495</v>
      </c>
      <c r="E46" s="62">
        <f t="shared" si="0"/>
        <v>44525</v>
      </c>
      <c r="F46" s="41">
        <v>68000</v>
      </c>
      <c r="G46" s="41">
        <v>68000</v>
      </c>
      <c r="H46" s="31">
        <v>0</v>
      </c>
    </row>
    <row r="47" spans="1:8" ht="30.75" customHeight="1" x14ac:dyDescent="0.35">
      <c r="A47" s="22" t="s">
        <v>79</v>
      </c>
      <c r="B47" s="23" t="s">
        <v>301</v>
      </c>
      <c r="C47" s="39" t="s">
        <v>327</v>
      </c>
      <c r="D47" s="43">
        <v>44467</v>
      </c>
      <c r="E47" s="62">
        <f t="shared" si="0"/>
        <v>44497</v>
      </c>
      <c r="F47" s="44">
        <v>108029</v>
      </c>
      <c r="G47" s="44">
        <v>108029</v>
      </c>
      <c r="H47" s="31">
        <v>0</v>
      </c>
    </row>
    <row r="48" spans="1:8" ht="30.75" customHeight="1" x14ac:dyDescent="0.35">
      <c r="A48" s="22" t="s">
        <v>285</v>
      </c>
      <c r="B48" s="23" t="s">
        <v>302</v>
      </c>
      <c r="C48" s="39" t="s">
        <v>12</v>
      </c>
      <c r="D48" s="43">
        <v>44494</v>
      </c>
      <c r="E48" s="62">
        <f t="shared" si="0"/>
        <v>44524</v>
      </c>
      <c r="F48" s="44">
        <v>191278</v>
      </c>
      <c r="G48" s="44">
        <v>191278</v>
      </c>
      <c r="H48" s="31">
        <v>0</v>
      </c>
    </row>
    <row r="49" spans="1:8" ht="30.75" customHeight="1" x14ac:dyDescent="0.35">
      <c r="A49" s="22" t="s">
        <v>88</v>
      </c>
      <c r="B49" s="23" t="s">
        <v>89</v>
      </c>
      <c r="C49" s="39" t="s">
        <v>90</v>
      </c>
      <c r="D49" s="43">
        <v>44439</v>
      </c>
      <c r="E49" s="62">
        <f t="shared" si="0"/>
        <v>44469</v>
      </c>
      <c r="F49" s="81">
        <v>176528</v>
      </c>
      <c r="G49" s="81">
        <v>176528</v>
      </c>
      <c r="H49" s="31">
        <v>0</v>
      </c>
    </row>
    <row r="50" spans="1:8" ht="30.75" customHeight="1" x14ac:dyDescent="0.3">
      <c r="A50" s="18" t="s">
        <v>10</v>
      </c>
      <c r="B50" s="21" t="s">
        <v>303</v>
      </c>
      <c r="C50" s="29" t="s">
        <v>9</v>
      </c>
      <c r="D50" s="36">
        <v>44474</v>
      </c>
      <c r="E50" s="62">
        <f t="shared" si="0"/>
        <v>44504</v>
      </c>
      <c r="F50" s="37">
        <v>1259927.42</v>
      </c>
      <c r="G50" s="37">
        <v>1259927.42</v>
      </c>
      <c r="H50" s="31">
        <v>0</v>
      </c>
    </row>
    <row r="51" spans="1:8" ht="30.75" customHeight="1" x14ac:dyDescent="0.35">
      <c r="A51" s="22" t="s">
        <v>286</v>
      </c>
      <c r="B51" s="23" t="s">
        <v>304</v>
      </c>
      <c r="C51" s="39" t="s">
        <v>328</v>
      </c>
      <c r="D51" s="40">
        <v>44505</v>
      </c>
      <c r="E51" s="62">
        <f t="shared" si="0"/>
        <v>44535</v>
      </c>
      <c r="F51" s="41">
        <v>6131.21</v>
      </c>
      <c r="G51" s="41">
        <v>6131.21</v>
      </c>
      <c r="H51" s="31">
        <v>0</v>
      </c>
    </row>
    <row r="52" spans="1:8" ht="30.75" customHeight="1" x14ac:dyDescent="0.3">
      <c r="A52" s="18" t="s">
        <v>11</v>
      </c>
      <c r="B52" s="21" t="s">
        <v>305</v>
      </c>
      <c r="C52" s="29" t="s">
        <v>9</v>
      </c>
      <c r="D52" s="36">
        <v>44474</v>
      </c>
      <c r="E52" s="62">
        <f t="shared" si="0"/>
        <v>44504</v>
      </c>
      <c r="F52" s="37">
        <v>414432.47</v>
      </c>
      <c r="G52" s="37">
        <v>414432.47</v>
      </c>
      <c r="H52" s="31">
        <v>0</v>
      </c>
    </row>
    <row r="53" spans="1:8" ht="30.75" customHeight="1" x14ac:dyDescent="0.35">
      <c r="A53" s="27" t="s">
        <v>287</v>
      </c>
      <c r="B53" s="23" t="s">
        <v>109</v>
      </c>
      <c r="C53" s="70" t="s">
        <v>329</v>
      </c>
      <c r="D53" s="74">
        <v>44487</v>
      </c>
      <c r="E53" s="62">
        <f t="shared" si="0"/>
        <v>44517</v>
      </c>
      <c r="F53" s="82">
        <v>49800</v>
      </c>
      <c r="G53" s="82">
        <v>49800</v>
      </c>
      <c r="H53" s="31">
        <v>0</v>
      </c>
    </row>
    <row r="54" spans="1:8" ht="30.75" customHeight="1" x14ac:dyDescent="0.35">
      <c r="A54" s="22" t="s">
        <v>45</v>
      </c>
      <c r="B54" s="23" t="s">
        <v>46</v>
      </c>
      <c r="C54" s="29" t="s">
        <v>47</v>
      </c>
      <c r="D54" s="36">
        <v>44474</v>
      </c>
      <c r="E54" s="62">
        <f t="shared" si="0"/>
        <v>44504</v>
      </c>
      <c r="F54" s="37">
        <v>62603.02</v>
      </c>
      <c r="G54" s="37">
        <v>62603.02</v>
      </c>
      <c r="H54" s="31">
        <v>0</v>
      </c>
    </row>
    <row r="55" spans="1:8" ht="30.75" customHeight="1" x14ac:dyDescent="0.35">
      <c r="A55" s="22" t="s">
        <v>288</v>
      </c>
      <c r="B55" s="23" t="s">
        <v>306</v>
      </c>
      <c r="C55" s="39" t="s">
        <v>330</v>
      </c>
      <c r="D55" s="43">
        <v>44467</v>
      </c>
      <c r="E55" s="62">
        <f t="shared" si="0"/>
        <v>44497</v>
      </c>
      <c r="F55" s="44">
        <v>117614.14</v>
      </c>
      <c r="G55" s="44">
        <v>117614.14</v>
      </c>
      <c r="H55" s="31">
        <v>0</v>
      </c>
    </row>
    <row r="56" spans="1:8" ht="30.75" customHeight="1" x14ac:dyDescent="0.35">
      <c r="A56" s="22" t="s">
        <v>114</v>
      </c>
      <c r="B56" s="23" t="s">
        <v>115</v>
      </c>
      <c r="C56" s="45" t="s">
        <v>331</v>
      </c>
      <c r="D56" s="48">
        <v>44356</v>
      </c>
      <c r="E56" s="62">
        <f t="shared" si="0"/>
        <v>44386</v>
      </c>
      <c r="F56" s="49">
        <v>218300</v>
      </c>
      <c r="G56" s="49">
        <v>218300</v>
      </c>
      <c r="H56" s="31">
        <v>0</v>
      </c>
    </row>
    <row r="57" spans="1:8" ht="30.75" customHeight="1" x14ac:dyDescent="0.3">
      <c r="A57" s="24" t="s">
        <v>289</v>
      </c>
      <c r="B57" s="23" t="s">
        <v>307</v>
      </c>
      <c r="C57" s="45" t="s">
        <v>332</v>
      </c>
      <c r="D57" s="48">
        <v>44281</v>
      </c>
      <c r="E57" s="62">
        <f t="shared" si="0"/>
        <v>44311</v>
      </c>
      <c r="F57" s="52">
        <v>22774</v>
      </c>
      <c r="G57" s="52">
        <v>22774</v>
      </c>
      <c r="H57" s="31">
        <v>0</v>
      </c>
    </row>
    <row r="58" spans="1:8" ht="30.75" customHeight="1" x14ac:dyDescent="0.35">
      <c r="A58" s="22" t="s">
        <v>30</v>
      </c>
      <c r="B58" s="23" t="s">
        <v>308</v>
      </c>
      <c r="C58" s="45" t="s">
        <v>31</v>
      </c>
      <c r="D58" s="46">
        <v>44466</v>
      </c>
      <c r="E58" s="62">
        <f t="shared" si="0"/>
        <v>44496</v>
      </c>
      <c r="F58" s="49">
        <v>18381.23</v>
      </c>
      <c r="G58" s="49">
        <v>18381.23</v>
      </c>
      <c r="H58" s="31">
        <v>0</v>
      </c>
    </row>
    <row r="59" spans="1:8" ht="30.75" customHeight="1" x14ac:dyDescent="0.35">
      <c r="A59" s="22" t="s">
        <v>290</v>
      </c>
      <c r="B59" s="23" t="s">
        <v>309</v>
      </c>
      <c r="C59" s="45" t="s">
        <v>333</v>
      </c>
      <c r="D59" s="46">
        <v>44299</v>
      </c>
      <c r="E59" s="62">
        <f t="shared" si="0"/>
        <v>44329</v>
      </c>
      <c r="F59" s="49">
        <v>65000</v>
      </c>
      <c r="G59" s="49">
        <v>65000</v>
      </c>
      <c r="H59" s="31">
        <v>0</v>
      </c>
    </row>
    <row r="60" spans="1:8" ht="30.75" customHeight="1" x14ac:dyDescent="0.3">
      <c r="A60" s="20" t="s">
        <v>18</v>
      </c>
      <c r="B60" s="21" t="s">
        <v>93</v>
      </c>
      <c r="C60" s="34" t="s">
        <v>19</v>
      </c>
      <c r="D60" s="35">
        <v>44193</v>
      </c>
      <c r="E60" s="62">
        <f t="shared" ref="E60:E123" si="1">D60+30</f>
        <v>44223</v>
      </c>
      <c r="F60" s="32">
        <v>7080</v>
      </c>
      <c r="G60" s="8"/>
      <c r="H60" s="32">
        <v>7080</v>
      </c>
    </row>
    <row r="61" spans="1:8" ht="30.75" customHeight="1" x14ac:dyDescent="0.3">
      <c r="A61" s="18" t="s">
        <v>16</v>
      </c>
      <c r="B61" s="21" t="s">
        <v>94</v>
      </c>
      <c r="C61" s="36" t="s">
        <v>17</v>
      </c>
      <c r="D61" s="36">
        <v>44421</v>
      </c>
      <c r="E61" s="62">
        <f t="shared" si="1"/>
        <v>44451</v>
      </c>
      <c r="F61" s="37">
        <v>259746.69</v>
      </c>
      <c r="G61" s="8"/>
      <c r="H61" s="37">
        <v>259746.69</v>
      </c>
    </row>
    <row r="62" spans="1:8" ht="30.75" customHeight="1" x14ac:dyDescent="0.3">
      <c r="A62" s="18" t="s">
        <v>20</v>
      </c>
      <c r="B62" s="21" t="s">
        <v>21</v>
      </c>
      <c r="C62" s="29" t="s">
        <v>22</v>
      </c>
      <c r="D62" s="36">
        <v>44375</v>
      </c>
      <c r="E62" s="62">
        <f t="shared" si="1"/>
        <v>44405</v>
      </c>
      <c r="F62" s="37">
        <v>93599.77</v>
      </c>
      <c r="G62" s="8"/>
      <c r="H62" s="37">
        <v>93599.77</v>
      </c>
    </row>
    <row r="63" spans="1:8" ht="30.75" customHeight="1" x14ac:dyDescent="0.3">
      <c r="A63" s="18" t="s">
        <v>20</v>
      </c>
      <c r="B63" s="21" t="s">
        <v>21</v>
      </c>
      <c r="C63" s="36" t="s">
        <v>39</v>
      </c>
      <c r="D63" s="38">
        <v>44447</v>
      </c>
      <c r="E63" s="62">
        <f t="shared" si="1"/>
        <v>44477</v>
      </c>
      <c r="F63" s="37">
        <v>122399.7</v>
      </c>
      <c r="G63" s="8"/>
      <c r="H63" s="37">
        <v>122399.7</v>
      </c>
    </row>
    <row r="64" spans="1:8" ht="30.75" customHeight="1" x14ac:dyDescent="0.35">
      <c r="A64" s="22" t="s">
        <v>15</v>
      </c>
      <c r="B64" s="23" t="s">
        <v>56</v>
      </c>
      <c r="C64" s="39" t="s">
        <v>57</v>
      </c>
      <c r="D64" s="40">
        <v>44461</v>
      </c>
      <c r="E64" s="62">
        <f t="shared" si="1"/>
        <v>44491</v>
      </c>
      <c r="F64" s="41">
        <v>28733</v>
      </c>
      <c r="G64" s="8"/>
      <c r="H64" s="41">
        <v>28733</v>
      </c>
    </row>
    <row r="65" spans="1:8" ht="30.75" customHeight="1" x14ac:dyDescent="0.35">
      <c r="A65" s="22" t="s">
        <v>15</v>
      </c>
      <c r="B65" s="23" t="s">
        <v>56</v>
      </c>
      <c r="C65" s="39" t="s">
        <v>58</v>
      </c>
      <c r="D65" s="40">
        <v>44473</v>
      </c>
      <c r="E65" s="62">
        <f t="shared" si="1"/>
        <v>44503</v>
      </c>
      <c r="F65" s="41">
        <v>27258</v>
      </c>
      <c r="G65" s="8"/>
      <c r="H65" s="41">
        <v>27258</v>
      </c>
    </row>
    <row r="66" spans="1:8" ht="30.75" customHeight="1" x14ac:dyDescent="0.35">
      <c r="A66" s="22" t="s">
        <v>15</v>
      </c>
      <c r="B66" s="23" t="s">
        <v>56</v>
      </c>
      <c r="C66" s="39" t="s">
        <v>59</v>
      </c>
      <c r="D66" s="40">
        <v>44473</v>
      </c>
      <c r="E66" s="62">
        <f t="shared" si="1"/>
        <v>44503</v>
      </c>
      <c r="F66" s="41">
        <v>109976</v>
      </c>
      <c r="G66" s="8"/>
      <c r="H66" s="41">
        <v>109976</v>
      </c>
    </row>
    <row r="67" spans="1:8" ht="30.75" customHeight="1" x14ac:dyDescent="0.35">
      <c r="A67" s="22" t="s">
        <v>15</v>
      </c>
      <c r="B67" s="23" t="s">
        <v>56</v>
      </c>
      <c r="C67" s="39" t="s">
        <v>60</v>
      </c>
      <c r="D67" s="40">
        <v>44473</v>
      </c>
      <c r="E67" s="62">
        <f t="shared" si="1"/>
        <v>44503</v>
      </c>
      <c r="F67" s="41">
        <v>11009.4</v>
      </c>
      <c r="G67" s="8"/>
      <c r="H67" s="41">
        <v>11009.4</v>
      </c>
    </row>
    <row r="68" spans="1:8" ht="30.75" customHeight="1" x14ac:dyDescent="0.35">
      <c r="A68" s="22" t="s">
        <v>15</v>
      </c>
      <c r="B68" s="23" t="s">
        <v>56</v>
      </c>
      <c r="C68" s="39" t="s">
        <v>61</v>
      </c>
      <c r="D68" s="40">
        <v>44473</v>
      </c>
      <c r="E68" s="62">
        <f t="shared" si="1"/>
        <v>44503</v>
      </c>
      <c r="F68" s="41">
        <v>62658</v>
      </c>
      <c r="G68" s="8"/>
      <c r="H68" s="41">
        <v>62658</v>
      </c>
    </row>
    <row r="69" spans="1:8" ht="30.75" customHeight="1" x14ac:dyDescent="0.35">
      <c r="A69" s="22" t="s">
        <v>15</v>
      </c>
      <c r="B69" s="23" t="s">
        <v>56</v>
      </c>
      <c r="C69" s="39" t="s">
        <v>62</v>
      </c>
      <c r="D69" s="40">
        <v>44473</v>
      </c>
      <c r="E69" s="62">
        <f t="shared" si="1"/>
        <v>44503</v>
      </c>
      <c r="F69" s="41">
        <v>55519</v>
      </c>
      <c r="G69" s="8"/>
      <c r="H69" s="41">
        <v>55519</v>
      </c>
    </row>
    <row r="70" spans="1:8" ht="30.75" customHeight="1" x14ac:dyDescent="0.35">
      <c r="A70" s="22" t="s">
        <v>15</v>
      </c>
      <c r="B70" s="23" t="s">
        <v>56</v>
      </c>
      <c r="C70" s="39" t="s">
        <v>63</v>
      </c>
      <c r="D70" s="40">
        <v>44473</v>
      </c>
      <c r="E70" s="62">
        <f t="shared" si="1"/>
        <v>44503</v>
      </c>
      <c r="F70" s="41">
        <v>27258</v>
      </c>
      <c r="G70" s="8"/>
      <c r="H70" s="41">
        <v>27258</v>
      </c>
    </row>
    <row r="71" spans="1:8" ht="30.75" customHeight="1" x14ac:dyDescent="0.35">
      <c r="A71" s="22" t="s">
        <v>15</v>
      </c>
      <c r="B71" s="23" t="s">
        <v>56</v>
      </c>
      <c r="C71" s="39" t="s">
        <v>64</v>
      </c>
      <c r="D71" s="40">
        <v>44473</v>
      </c>
      <c r="E71" s="62">
        <f t="shared" si="1"/>
        <v>44503</v>
      </c>
      <c r="F71" s="41">
        <v>62304</v>
      </c>
      <c r="G71" s="8"/>
      <c r="H71" s="41">
        <v>62304</v>
      </c>
    </row>
    <row r="72" spans="1:8" ht="30.75" customHeight="1" x14ac:dyDescent="0.35">
      <c r="A72" s="22" t="s">
        <v>15</v>
      </c>
      <c r="B72" s="23" t="s">
        <v>56</v>
      </c>
      <c r="C72" s="39" t="s">
        <v>65</v>
      </c>
      <c r="D72" s="40">
        <v>44473</v>
      </c>
      <c r="E72" s="62">
        <f t="shared" si="1"/>
        <v>44503</v>
      </c>
      <c r="F72" s="41">
        <v>84842</v>
      </c>
      <c r="G72" s="8"/>
      <c r="H72" s="41">
        <v>84842</v>
      </c>
    </row>
    <row r="73" spans="1:8" ht="30.75" customHeight="1" x14ac:dyDescent="0.35">
      <c r="A73" s="22" t="s">
        <v>15</v>
      </c>
      <c r="B73" s="23" t="s">
        <v>56</v>
      </c>
      <c r="C73" s="39" t="s">
        <v>66</v>
      </c>
      <c r="D73" s="40">
        <v>44473</v>
      </c>
      <c r="E73" s="62">
        <f t="shared" si="1"/>
        <v>44503</v>
      </c>
      <c r="F73" s="41">
        <v>23682.6</v>
      </c>
      <c r="G73" s="8"/>
      <c r="H73" s="41">
        <v>23682.6</v>
      </c>
    </row>
    <row r="74" spans="1:8" ht="30.75" customHeight="1" x14ac:dyDescent="0.35">
      <c r="A74" s="22" t="s">
        <v>15</v>
      </c>
      <c r="B74" s="23" t="s">
        <v>56</v>
      </c>
      <c r="C74" s="39" t="s">
        <v>67</v>
      </c>
      <c r="D74" s="40">
        <v>44473</v>
      </c>
      <c r="E74" s="62">
        <f t="shared" si="1"/>
        <v>44503</v>
      </c>
      <c r="F74" s="41">
        <v>90742</v>
      </c>
      <c r="G74" s="8"/>
      <c r="H74" s="41">
        <v>90742</v>
      </c>
    </row>
    <row r="75" spans="1:8" ht="30.75" customHeight="1" x14ac:dyDescent="0.35">
      <c r="A75" s="22" t="s">
        <v>15</v>
      </c>
      <c r="B75" s="23" t="s">
        <v>56</v>
      </c>
      <c r="C75" s="39" t="s">
        <v>68</v>
      </c>
      <c r="D75" s="40">
        <v>44473</v>
      </c>
      <c r="E75" s="62">
        <f t="shared" si="1"/>
        <v>44503</v>
      </c>
      <c r="F75" s="41">
        <v>68027</v>
      </c>
      <c r="G75" s="8"/>
      <c r="H75" s="41">
        <v>68027</v>
      </c>
    </row>
    <row r="76" spans="1:8" ht="30.75" customHeight="1" x14ac:dyDescent="0.35">
      <c r="A76" s="22" t="s">
        <v>15</v>
      </c>
      <c r="B76" s="23" t="s">
        <v>56</v>
      </c>
      <c r="C76" s="39" t="s">
        <v>69</v>
      </c>
      <c r="D76" s="40">
        <v>44452</v>
      </c>
      <c r="E76" s="62">
        <f t="shared" si="1"/>
        <v>44482</v>
      </c>
      <c r="F76" s="41">
        <v>43483</v>
      </c>
      <c r="G76" s="8"/>
      <c r="H76" s="41">
        <v>43483</v>
      </c>
    </row>
    <row r="77" spans="1:8" ht="30.75" customHeight="1" x14ac:dyDescent="0.35">
      <c r="A77" s="22" t="s">
        <v>15</v>
      </c>
      <c r="B77" s="23" t="s">
        <v>56</v>
      </c>
      <c r="C77" s="39" t="s">
        <v>70</v>
      </c>
      <c r="D77" s="40">
        <v>44473</v>
      </c>
      <c r="E77" s="62">
        <f t="shared" si="1"/>
        <v>44503</v>
      </c>
      <c r="F77" s="41">
        <v>233728.5</v>
      </c>
      <c r="G77" s="8"/>
      <c r="H77" s="41">
        <v>233728.5</v>
      </c>
    </row>
    <row r="78" spans="1:8" ht="30.75" customHeight="1" x14ac:dyDescent="0.35">
      <c r="A78" s="22" t="s">
        <v>15</v>
      </c>
      <c r="B78" s="23" t="s">
        <v>56</v>
      </c>
      <c r="C78" s="42" t="s">
        <v>71</v>
      </c>
      <c r="D78" s="40">
        <v>44473</v>
      </c>
      <c r="E78" s="62">
        <f t="shared" si="1"/>
        <v>44503</v>
      </c>
      <c r="F78" s="41">
        <v>27258</v>
      </c>
      <c r="G78" s="8"/>
      <c r="H78" s="41">
        <v>27258</v>
      </c>
    </row>
    <row r="79" spans="1:8" ht="30.75" customHeight="1" x14ac:dyDescent="0.35">
      <c r="A79" s="22" t="s">
        <v>15</v>
      </c>
      <c r="B79" s="23" t="s">
        <v>56</v>
      </c>
      <c r="C79" s="39" t="s">
        <v>72</v>
      </c>
      <c r="D79" s="40">
        <v>44473</v>
      </c>
      <c r="E79" s="62">
        <f t="shared" si="1"/>
        <v>44503</v>
      </c>
      <c r="F79" s="41">
        <v>31978</v>
      </c>
      <c r="G79" s="8"/>
      <c r="H79" s="41">
        <v>31978</v>
      </c>
    </row>
    <row r="80" spans="1:8" ht="30.75" customHeight="1" x14ac:dyDescent="0.35">
      <c r="A80" s="22" t="s">
        <v>15</v>
      </c>
      <c r="B80" s="23" t="s">
        <v>56</v>
      </c>
      <c r="C80" s="42" t="s">
        <v>73</v>
      </c>
      <c r="D80" s="40">
        <v>44473</v>
      </c>
      <c r="E80" s="62">
        <f t="shared" si="1"/>
        <v>44503</v>
      </c>
      <c r="F80" s="41">
        <v>38232</v>
      </c>
      <c r="G80" s="8"/>
      <c r="H80" s="41">
        <v>38232</v>
      </c>
    </row>
    <row r="81" spans="1:8" ht="30.75" customHeight="1" x14ac:dyDescent="0.35">
      <c r="A81" s="22" t="s">
        <v>79</v>
      </c>
      <c r="B81" s="23" t="s">
        <v>95</v>
      </c>
      <c r="C81" s="39" t="s">
        <v>183</v>
      </c>
      <c r="D81" s="43">
        <v>44446</v>
      </c>
      <c r="E81" s="62">
        <f t="shared" si="1"/>
        <v>44476</v>
      </c>
      <c r="F81" s="44">
        <v>270243.59999999998</v>
      </c>
      <c r="G81" s="8"/>
      <c r="H81" s="44">
        <v>270243.59999999998</v>
      </c>
    </row>
    <row r="82" spans="1:8" ht="30.75" customHeight="1" x14ac:dyDescent="0.3">
      <c r="A82" s="24" t="s">
        <v>96</v>
      </c>
      <c r="B82" s="25" t="s">
        <v>97</v>
      </c>
      <c r="C82" s="45" t="s">
        <v>184</v>
      </c>
      <c r="D82" s="46">
        <v>44546</v>
      </c>
      <c r="E82" s="62">
        <f t="shared" si="1"/>
        <v>44576</v>
      </c>
      <c r="F82" s="47">
        <v>535700</v>
      </c>
      <c r="G82" s="8"/>
      <c r="H82" s="47">
        <v>535700</v>
      </c>
    </row>
    <row r="83" spans="1:8" ht="30.75" customHeight="1" x14ac:dyDescent="0.3">
      <c r="A83" s="24" t="s">
        <v>98</v>
      </c>
      <c r="B83" s="25" t="s">
        <v>99</v>
      </c>
      <c r="C83" s="45" t="s">
        <v>185</v>
      </c>
      <c r="D83" s="46">
        <v>44546</v>
      </c>
      <c r="E83" s="62">
        <f t="shared" si="1"/>
        <v>44576</v>
      </c>
      <c r="F83" s="47">
        <v>30090</v>
      </c>
      <c r="G83" s="8"/>
      <c r="H83" s="47">
        <v>30090</v>
      </c>
    </row>
    <row r="84" spans="1:8" ht="30.75" customHeight="1" x14ac:dyDescent="0.3">
      <c r="A84" s="24" t="s">
        <v>100</v>
      </c>
      <c r="B84" s="25" t="s">
        <v>101</v>
      </c>
      <c r="C84" s="45" t="s">
        <v>186</v>
      </c>
      <c r="D84" s="46">
        <v>44550</v>
      </c>
      <c r="E84" s="62">
        <f t="shared" si="1"/>
        <v>44580</v>
      </c>
      <c r="F84" s="47">
        <v>640032</v>
      </c>
      <c r="G84" s="8"/>
      <c r="H84" s="47">
        <v>640032</v>
      </c>
    </row>
    <row r="85" spans="1:8" ht="30.75" customHeight="1" x14ac:dyDescent="0.3">
      <c r="A85" s="24" t="s">
        <v>102</v>
      </c>
      <c r="B85" s="25" t="s">
        <v>103</v>
      </c>
      <c r="C85" s="45" t="s">
        <v>187</v>
      </c>
      <c r="D85" s="46">
        <v>44515</v>
      </c>
      <c r="E85" s="62">
        <f t="shared" si="1"/>
        <v>44545</v>
      </c>
      <c r="F85" s="47">
        <v>328129</v>
      </c>
      <c r="G85" s="8"/>
      <c r="H85" s="47">
        <v>328129</v>
      </c>
    </row>
    <row r="86" spans="1:8" ht="30.75" customHeight="1" x14ac:dyDescent="0.35">
      <c r="A86" s="22" t="s">
        <v>104</v>
      </c>
      <c r="B86" s="23" t="s">
        <v>105</v>
      </c>
      <c r="C86" s="45" t="s">
        <v>188</v>
      </c>
      <c r="D86" s="48">
        <v>44544</v>
      </c>
      <c r="E86" s="62">
        <f t="shared" si="1"/>
        <v>44574</v>
      </c>
      <c r="F86" s="49">
        <v>97055</v>
      </c>
      <c r="G86" s="8"/>
      <c r="H86" s="49">
        <v>97055</v>
      </c>
    </row>
    <row r="87" spans="1:8" ht="30.75" customHeight="1" x14ac:dyDescent="0.35">
      <c r="A87" s="22" t="s">
        <v>106</v>
      </c>
      <c r="B87" s="25" t="s">
        <v>107</v>
      </c>
      <c r="C87" s="45" t="s">
        <v>189</v>
      </c>
      <c r="D87" s="48">
        <v>44550</v>
      </c>
      <c r="E87" s="62">
        <f t="shared" si="1"/>
        <v>44580</v>
      </c>
      <c r="F87" s="49">
        <v>375240</v>
      </c>
      <c r="G87" s="8"/>
      <c r="H87" s="49">
        <v>375240</v>
      </c>
    </row>
    <row r="88" spans="1:8" ht="30.75" customHeight="1" x14ac:dyDescent="0.3">
      <c r="A88" s="24" t="s">
        <v>108</v>
      </c>
      <c r="B88" s="26" t="s">
        <v>109</v>
      </c>
      <c r="C88" s="50" t="s">
        <v>190</v>
      </c>
      <c r="D88" s="48">
        <v>44399</v>
      </c>
      <c r="E88" s="62">
        <f t="shared" si="1"/>
        <v>44429</v>
      </c>
      <c r="F88" s="51">
        <v>49998.96</v>
      </c>
      <c r="G88" s="8"/>
      <c r="H88" s="51">
        <v>49998.96</v>
      </c>
    </row>
    <row r="89" spans="1:8" ht="30.75" customHeight="1" x14ac:dyDescent="0.3">
      <c r="A89" s="24" t="s">
        <v>108</v>
      </c>
      <c r="B89" s="26" t="s">
        <v>109</v>
      </c>
      <c r="C89" s="50" t="s">
        <v>191</v>
      </c>
      <c r="D89" s="48">
        <v>44400</v>
      </c>
      <c r="E89" s="62">
        <f t="shared" si="1"/>
        <v>44430</v>
      </c>
      <c r="F89" s="51">
        <v>25665</v>
      </c>
      <c r="G89" s="8"/>
      <c r="H89" s="51">
        <v>25665</v>
      </c>
    </row>
    <row r="90" spans="1:8" ht="30.75" customHeight="1" x14ac:dyDescent="0.3">
      <c r="A90" s="24" t="s">
        <v>108</v>
      </c>
      <c r="B90" s="26" t="s">
        <v>109</v>
      </c>
      <c r="C90" s="50" t="s">
        <v>192</v>
      </c>
      <c r="D90" s="48">
        <v>44401</v>
      </c>
      <c r="E90" s="62">
        <f t="shared" si="1"/>
        <v>44431</v>
      </c>
      <c r="F90" s="51">
        <v>47436</v>
      </c>
      <c r="G90" s="8"/>
      <c r="H90" s="51">
        <v>47436</v>
      </c>
    </row>
    <row r="91" spans="1:8" ht="30.75" customHeight="1" x14ac:dyDescent="0.3">
      <c r="A91" s="24" t="s">
        <v>108</v>
      </c>
      <c r="B91" s="26" t="s">
        <v>109</v>
      </c>
      <c r="C91" s="50" t="s">
        <v>193</v>
      </c>
      <c r="D91" s="48">
        <v>44402</v>
      </c>
      <c r="E91" s="62">
        <f t="shared" si="1"/>
        <v>44432</v>
      </c>
      <c r="F91" s="51">
        <v>7080</v>
      </c>
      <c r="G91" s="8"/>
      <c r="H91" s="51">
        <v>7080</v>
      </c>
    </row>
    <row r="92" spans="1:8" ht="30.75" customHeight="1" x14ac:dyDescent="0.3">
      <c r="A92" s="24" t="s">
        <v>108</v>
      </c>
      <c r="B92" s="26" t="s">
        <v>109</v>
      </c>
      <c r="C92" s="50" t="s">
        <v>194</v>
      </c>
      <c r="D92" s="48">
        <v>44403</v>
      </c>
      <c r="E92" s="62">
        <f t="shared" si="1"/>
        <v>44433</v>
      </c>
      <c r="F92" s="51">
        <v>23954</v>
      </c>
      <c r="G92" s="8"/>
      <c r="H92" s="51">
        <v>23954</v>
      </c>
    </row>
    <row r="93" spans="1:8" ht="30.75" customHeight="1" x14ac:dyDescent="0.3">
      <c r="A93" s="24" t="s">
        <v>108</v>
      </c>
      <c r="B93" s="26" t="s">
        <v>109</v>
      </c>
      <c r="C93" s="50" t="s">
        <v>195</v>
      </c>
      <c r="D93" s="48">
        <v>44404</v>
      </c>
      <c r="E93" s="62">
        <f t="shared" si="1"/>
        <v>44434</v>
      </c>
      <c r="F93" s="51">
        <v>6844</v>
      </c>
      <c r="G93" s="8"/>
      <c r="H93" s="51">
        <v>6844</v>
      </c>
    </row>
    <row r="94" spans="1:8" ht="30.75" customHeight="1" x14ac:dyDescent="0.3">
      <c r="A94" s="24" t="s">
        <v>108</v>
      </c>
      <c r="B94" s="26" t="s">
        <v>109</v>
      </c>
      <c r="C94" s="50" t="s">
        <v>196</v>
      </c>
      <c r="D94" s="48">
        <v>44405</v>
      </c>
      <c r="E94" s="62">
        <f t="shared" si="1"/>
        <v>44435</v>
      </c>
      <c r="F94" s="51">
        <v>12354.6</v>
      </c>
      <c r="G94" s="8"/>
      <c r="H94" s="51">
        <v>12354.6</v>
      </c>
    </row>
    <row r="95" spans="1:8" ht="30.75" customHeight="1" x14ac:dyDescent="0.3">
      <c r="A95" s="24" t="s">
        <v>108</v>
      </c>
      <c r="B95" s="26" t="s">
        <v>109</v>
      </c>
      <c r="C95" s="50" t="s">
        <v>197</v>
      </c>
      <c r="D95" s="48">
        <v>44406</v>
      </c>
      <c r="E95" s="62">
        <f t="shared" si="1"/>
        <v>44436</v>
      </c>
      <c r="F95" s="51">
        <v>17200.86</v>
      </c>
      <c r="G95" s="8"/>
      <c r="H95" s="51">
        <v>17200.86</v>
      </c>
    </row>
    <row r="96" spans="1:8" ht="30.75" customHeight="1" x14ac:dyDescent="0.3">
      <c r="A96" s="24" t="s">
        <v>108</v>
      </c>
      <c r="B96" s="26" t="s">
        <v>109</v>
      </c>
      <c r="C96" s="50" t="s">
        <v>198</v>
      </c>
      <c r="D96" s="48">
        <v>44407</v>
      </c>
      <c r="E96" s="62">
        <f t="shared" si="1"/>
        <v>44437</v>
      </c>
      <c r="F96" s="51">
        <v>10207</v>
      </c>
      <c r="G96" s="8"/>
      <c r="H96" s="51">
        <v>10207</v>
      </c>
    </row>
    <row r="97" spans="1:8" ht="30.75" customHeight="1" x14ac:dyDescent="0.3">
      <c r="A97" s="24" t="s">
        <v>108</v>
      </c>
      <c r="B97" s="26" t="s">
        <v>109</v>
      </c>
      <c r="C97" s="50" t="s">
        <v>199</v>
      </c>
      <c r="D97" s="48">
        <v>44408</v>
      </c>
      <c r="E97" s="62">
        <f t="shared" si="1"/>
        <v>44438</v>
      </c>
      <c r="F97" s="51">
        <v>19116</v>
      </c>
      <c r="G97" s="8"/>
      <c r="H97" s="51">
        <v>19116</v>
      </c>
    </row>
    <row r="98" spans="1:8" ht="30.75" customHeight="1" x14ac:dyDescent="0.3">
      <c r="A98" s="24" t="s">
        <v>108</v>
      </c>
      <c r="B98" s="26" t="s">
        <v>109</v>
      </c>
      <c r="C98" s="50" t="s">
        <v>200</v>
      </c>
      <c r="D98" s="48">
        <v>44409</v>
      </c>
      <c r="E98" s="62">
        <f t="shared" si="1"/>
        <v>44439</v>
      </c>
      <c r="F98" s="51">
        <v>6116.4</v>
      </c>
      <c r="G98" s="8"/>
      <c r="H98" s="51">
        <v>6116.4</v>
      </c>
    </row>
    <row r="99" spans="1:8" ht="30.75" customHeight="1" x14ac:dyDescent="0.3">
      <c r="A99" s="24" t="s">
        <v>108</v>
      </c>
      <c r="B99" s="26" t="s">
        <v>109</v>
      </c>
      <c r="C99" s="50" t="s">
        <v>201</v>
      </c>
      <c r="D99" s="48">
        <v>44413</v>
      </c>
      <c r="E99" s="62">
        <f t="shared" si="1"/>
        <v>44443</v>
      </c>
      <c r="F99" s="51">
        <v>254614.5</v>
      </c>
      <c r="G99" s="8"/>
      <c r="H99" s="51">
        <v>254614.5</v>
      </c>
    </row>
    <row r="100" spans="1:8" ht="30.75" customHeight="1" x14ac:dyDescent="0.3">
      <c r="A100" s="24" t="s">
        <v>110</v>
      </c>
      <c r="B100" s="26" t="s">
        <v>111</v>
      </c>
      <c r="C100" s="50" t="s">
        <v>202</v>
      </c>
      <c r="D100" s="48">
        <v>44540</v>
      </c>
      <c r="E100" s="62">
        <f t="shared" si="1"/>
        <v>44570</v>
      </c>
      <c r="F100" s="51">
        <v>155180.09</v>
      </c>
      <c r="G100" s="8"/>
      <c r="H100" s="51">
        <v>155180.09</v>
      </c>
    </row>
    <row r="101" spans="1:8" ht="30.75" customHeight="1" x14ac:dyDescent="0.3">
      <c r="A101" s="24" t="s">
        <v>110</v>
      </c>
      <c r="B101" s="26" t="s">
        <v>111</v>
      </c>
      <c r="C101" s="50" t="s">
        <v>203</v>
      </c>
      <c r="D101" s="48">
        <v>44540</v>
      </c>
      <c r="E101" s="62">
        <f t="shared" si="1"/>
        <v>44570</v>
      </c>
      <c r="F101" s="51">
        <v>279673.76</v>
      </c>
      <c r="G101" s="8"/>
      <c r="H101" s="51">
        <v>279673.76</v>
      </c>
    </row>
    <row r="102" spans="1:8" ht="30.75" customHeight="1" x14ac:dyDescent="0.35">
      <c r="A102" s="22" t="s">
        <v>112</v>
      </c>
      <c r="B102" s="23" t="s">
        <v>113</v>
      </c>
      <c r="C102" s="45" t="s">
        <v>204</v>
      </c>
      <c r="D102" s="48">
        <v>44546</v>
      </c>
      <c r="E102" s="62">
        <f t="shared" si="1"/>
        <v>44576</v>
      </c>
      <c r="F102" s="49">
        <v>83721</v>
      </c>
      <c r="G102" s="8"/>
      <c r="H102" s="49">
        <v>83721</v>
      </c>
    </row>
    <row r="103" spans="1:8" ht="30.75" customHeight="1" x14ac:dyDescent="0.35">
      <c r="A103" s="22" t="s">
        <v>112</v>
      </c>
      <c r="B103" s="23" t="s">
        <v>113</v>
      </c>
      <c r="C103" s="45" t="s">
        <v>205</v>
      </c>
      <c r="D103" s="48">
        <v>44546</v>
      </c>
      <c r="E103" s="62">
        <f t="shared" si="1"/>
        <v>44576</v>
      </c>
      <c r="F103" s="49">
        <v>60180</v>
      </c>
      <c r="G103" s="8"/>
      <c r="H103" s="49">
        <v>60180</v>
      </c>
    </row>
    <row r="104" spans="1:8" ht="30.75" customHeight="1" x14ac:dyDescent="0.35">
      <c r="A104" s="22" t="s">
        <v>114</v>
      </c>
      <c r="B104" s="23" t="s">
        <v>115</v>
      </c>
      <c r="C104" s="45" t="s">
        <v>206</v>
      </c>
      <c r="D104" s="48">
        <v>44543</v>
      </c>
      <c r="E104" s="62">
        <f t="shared" si="1"/>
        <v>44573</v>
      </c>
      <c r="F104" s="49">
        <v>1862391.44</v>
      </c>
      <c r="G104" s="8"/>
      <c r="H104" s="49">
        <v>1862391.44</v>
      </c>
    </row>
    <row r="105" spans="1:8" ht="30.75" customHeight="1" x14ac:dyDescent="0.35">
      <c r="A105" s="22" t="s">
        <v>114</v>
      </c>
      <c r="B105" s="23" t="s">
        <v>115</v>
      </c>
      <c r="C105" s="45" t="s">
        <v>207</v>
      </c>
      <c r="D105" s="48">
        <v>44550</v>
      </c>
      <c r="E105" s="62">
        <f t="shared" si="1"/>
        <v>44580</v>
      </c>
      <c r="F105" s="49">
        <v>7449566.5599999996</v>
      </c>
      <c r="G105" s="8"/>
      <c r="H105" s="49">
        <v>7449566.5599999996</v>
      </c>
    </row>
    <row r="106" spans="1:8" ht="30.75" customHeight="1" x14ac:dyDescent="0.35">
      <c r="A106" s="22" t="s">
        <v>116</v>
      </c>
      <c r="B106" s="23" t="s">
        <v>117</v>
      </c>
      <c r="C106" s="45" t="s">
        <v>208</v>
      </c>
      <c r="D106" s="48">
        <v>44540</v>
      </c>
      <c r="E106" s="62">
        <f t="shared" si="1"/>
        <v>44570</v>
      </c>
      <c r="F106" s="49">
        <v>122951.02</v>
      </c>
      <c r="G106" s="8"/>
      <c r="H106" s="49">
        <v>122951.02</v>
      </c>
    </row>
    <row r="107" spans="1:8" ht="30.75" customHeight="1" x14ac:dyDescent="0.35">
      <c r="A107" s="22" t="s">
        <v>118</v>
      </c>
      <c r="B107" s="23" t="s">
        <v>119</v>
      </c>
      <c r="C107" s="45" t="s">
        <v>209</v>
      </c>
      <c r="D107" s="48">
        <v>44538</v>
      </c>
      <c r="E107" s="62">
        <f t="shared" si="1"/>
        <v>44568</v>
      </c>
      <c r="F107" s="49">
        <v>2783273.66</v>
      </c>
      <c r="G107" s="8"/>
      <c r="H107" s="49">
        <v>2783273.66</v>
      </c>
    </row>
    <row r="108" spans="1:8" ht="30.75" customHeight="1" x14ac:dyDescent="0.3">
      <c r="A108" s="24" t="s">
        <v>120</v>
      </c>
      <c r="B108" s="23" t="s">
        <v>121</v>
      </c>
      <c r="C108" s="45" t="s">
        <v>210</v>
      </c>
      <c r="D108" s="48">
        <v>44522</v>
      </c>
      <c r="E108" s="62">
        <f t="shared" si="1"/>
        <v>44552</v>
      </c>
      <c r="F108" s="52">
        <v>47200</v>
      </c>
      <c r="G108" s="8"/>
      <c r="H108" s="52">
        <v>47200</v>
      </c>
    </row>
    <row r="109" spans="1:8" ht="30.75" customHeight="1" x14ac:dyDescent="0.3">
      <c r="A109" s="24" t="s">
        <v>122</v>
      </c>
      <c r="B109" s="23" t="s">
        <v>123</v>
      </c>
      <c r="C109" s="45" t="s">
        <v>211</v>
      </c>
      <c r="D109" s="48">
        <v>44545</v>
      </c>
      <c r="E109" s="62">
        <f t="shared" si="1"/>
        <v>44575</v>
      </c>
      <c r="F109" s="52">
        <v>48144</v>
      </c>
      <c r="G109" s="8"/>
      <c r="H109" s="52">
        <v>48144</v>
      </c>
    </row>
    <row r="110" spans="1:8" ht="30.75" customHeight="1" x14ac:dyDescent="0.35">
      <c r="A110" s="22" t="s">
        <v>124</v>
      </c>
      <c r="B110" s="23" t="s">
        <v>125</v>
      </c>
      <c r="C110" s="45" t="s">
        <v>212</v>
      </c>
      <c r="D110" s="48">
        <v>44551</v>
      </c>
      <c r="E110" s="62">
        <f t="shared" si="1"/>
        <v>44581</v>
      </c>
      <c r="F110" s="52">
        <v>131983.24</v>
      </c>
      <c r="G110" s="8"/>
      <c r="H110" s="52">
        <v>131983.24</v>
      </c>
    </row>
    <row r="111" spans="1:8" ht="30.75" customHeight="1" x14ac:dyDescent="0.35">
      <c r="A111" s="22" t="s">
        <v>126</v>
      </c>
      <c r="B111" s="23" t="s">
        <v>127</v>
      </c>
      <c r="C111" s="45" t="s">
        <v>213</v>
      </c>
      <c r="D111" s="48">
        <v>44543</v>
      </c>
      <c r="E111" s="62">
        <f t="shared" si="1"/>
        <v>44573</v>
      </c>
      <c r="F111" s="52">
        <v>243712.48</v>
      </c>
      <c r="G111" s="8"/>
      <c r="H111" s="52">
        <v>243712.48</v>
      </c>
    </row>
    <row r="112" spans="1:8" ht="30.75" customHeight="1" x14ac:dyDescent="0.35">
      <c r="A112" s="22" t="s">
        <v>128</v>
      </c>
      <c r="B112" s="23" t="s">
        <v>129</v>
      </c>
      <c r="C112" s="39" t="s">
        <v>214</v>
      </c>
      <c r="D112" s="53">
        <v>44552</v>
      </c>
      <c r="E112" s="62">
        <f t="shared" si="1"/>
        <v>44582</v>
      </c>
      <c r="F112" s="52">
        <v>130000</v>
      </c>
      <c r="G112" s="8"/>
      <c r="H112" s="52">
        <v>130000</v>
      </c>
    </row>
    <row r="113" spans="1:8" ht="30.75" customHeight="1" x14ac:dyDescent="0.35">
      <c r="A113" s="22" t="s">
        <v>130</v>
      </c>
      <c r="B113" s="23" t="s">
        <v>131</v>
      </c>
      <c r="C113" s="45" t="s">
        <v>215</v>
      </c>
      <c r="D113" s="48">
        <v>44552</v>
      </c>
      <c r="E113" s="62">
        <f t="shared" si="1"/>
        <v>44582</v>
      </c>
      <c r="F113" s="52">
        <v>12390</v>
      </c>
      <c r="G113" s="8"/>
      <c r="H113" s="52">
        <v>12390</v>
      </c>
    </row>
    <row r="114" spans="1:8" ht="30.75" customHeight="1" x14ac:dyDescent="0.35">
      <c r="A114" s="22" t="s">
        <v>130</v>
      </c>
      <c r="B114" s="23" t="s">
        <v>131</v>
      </c>
      <c r="C114" s="45" t="s">
        <v>216</v>
      </c>
      <c r="D114" s="48">
        <v>44552</v>
      </c>
      <c r="E114" s="62">
        <f t="shared" si="1"/>
        <v>44582</v>
      </c>
      <c r="F114" s="52">
        <v>35990</v>
      </c>
      <c r="G114" s="8"/>
      <c r="H114" s="52">
        <v>35990</v>
      </c>
    </row>
    <row r="115" spans="1:8" ht="30.75" customHeight="1" x14ac:dyDescent="0.35">
      <c r="A115" s="22" t="s">
        <v>132</v>
      </c>
      <c r="B115" s="23" t="s">
        <v>133</v>
      </c>
      <c r="C115" s="45" t="s">
        <v>217</v>
      </c>
      <c r="D115" s="48">
        <v>44547</v>
      </c>
      <c r="E115" s="62">
        <f t="shared" si="1"/>
        <v>44577</v>
      </c>
      <c r="F115" s="52">
        <v>672691</v>
      </c>
      <c r="G115" s="8"/>
      <c r="H115" s="52">
        <v>672691</v>
      </c>
    </row>
    <row r="116" spans="1:8" ht="30.75" customHeight="1" x14ac:dyDescent="0.3">
      <c r="A116" s="24" t="s">
        <v>134</v>
      </c>
      <c r="B116" s="26" t="s">
        <v>135</v>
      </c>
      <c r="C116" s="26" t="s">
        <v>218</v>
      </c>
      <c r="D116" s="54">
        <v>44553</v>
      </c>
      <c r="E116" s="62">
        <f t="shared" si="1"/>
        <v>44583</v>
      </c>
      <c r="F116" s="55">
        <v>601687.43000000005</v>
      </c>
      <c r="G116" s="8"/>
      <c r="H116" s="55">
        <v>601687.43000000005</v>
      </c>
    </row>
    <row r="117" spans="1:8" ht="30.75" customHeight="1" x14ac:dyDescent="0.3">
      <c r="A117" s="24" t="s">
        <v>136</v>
      </c>
      <c r="B117" s="25" t="s">
        <v>137</v>
      </c>
      <c r="C117" s="45" t="s">
        <v>27</v>
      </c>
      <c r="D117" s="46">
        <v>44540</v>
      </c>
      <c r="E117" s="62">
        <f t="shared" si="1"/>
        <v>44570</v>
      </c>
      <c r="F117" s="47">
        <v>300000</v>
      </c>
      <c r="G117" s="8"/>
      <c r="H117" s="47">
        <v>300000</v>
      </c>
    </row>
    <row r="118" spans="1:8" ht="30.75" customHeight="1" x14ac:dyDescent="0.3">
      <c r="A118" s="24" t="s">
        <v>138</v>
      </c>
      <c r="B118" s="25" t="s">
        <v>139</v>
      </c>
      <c r="C118" s="45" t="s">
        <v>219</v>
      </c>
      <c r="D118" s="46">
        <v>44370</v>
      </c>
      <c r="E118" s="62">
        <f t="shared" si="1"/>
        <v>44400</v>
      </c>
      <c r="F118" s="47">
        <v>62563.32</v>
      </c>
      <c r="G118" s="8"/>
      <c r="H118" s="47">
        <v>62563.32</v>
      </c>
    </row>
    <row r="119" spans="1:8" ht="30.75" customHeight="1" x14ac:dyDescent="0.3">
      <c r="A119" s="24" t="s">
        <v>138</v>
      </c>
      <c r="B119" s="25" t="s">
        <v>139</v>
      </c>
      <c r="C119" s="45" t="s">
        <v>220</v>
      </c>
      <c r="D119" s="46">
        <v>44370</v>
      </c>
      <c r="E119" s="62">
        <f t="shared" si="1"/>
        <v>44400</v>
      </c>
      <c r="F119" s="47">
        <v>6436.9</v>
      </c>
      <c r="G119" s="8"/>
      <c r="H119" s="47">
        <v>6436.9</v>
      </c>
    </row>
    <row r="120" spans="1:8" ht="30.75" customHeight="1" x14ac:dyDescent="0.3">
      <c r="A120" s="24" t="s">
        <v>138</v>
      </c>
      <c r="B120" s="25" t="s">
        <v>139</v>
      </c>
      <c r="C120" s="45" t="s">
        <v>221</v>
      </c>
      <c r="D120" s="46">
        <v>44370</v>
      </c>
      <c r="E120" s="62">
        <f t="shared" si="1"/>
        <v>44400</v>
      </c>
      <c r="F120" s="47">
        <v>8438.77</v>
      </c>
      <c r="G120" s="8"/>
      <c r="H120" s="47">
        <v>8438.77</v>
      </c>
    </row>
    <row r="121" spans="1:8" ht="30.75" customHeight="1" x14ac:dyDescent="0.3">
      <c r="A121" s="24" t="s">
        <v>138</v>
      </c>
      <c r="B121" s="25" t="s">
        <v>139</v>
      </c>
      <c r="C121" s="45" t="s">
        <v>222</v>
      </c>
      <c r="D121" s="46">
        <v>44370</v>
      </c>
      <c r="E121" s="62">
        <f t="shared" si="1"/>
        <v>44400</v>
      </c>
      <c r="F121" s="47">
        <v>26619.3</v>
      </c>
      <c r="G121" s="8"/>
      <c r="H121" s="47">
        <v>26619.3</v>
      </c>
    </row>
    <row r="122" spans="1:8" ht="30.75" customHeight="1" x14ac:dyDescent="0.3">
      <c r="A122" s="24" t="s">
        <v>138</v>
      </c>
      <c r="B122" s="25" t="s">
        <v>139</v>
      </c>
      <c r="C122" s="45" t="s">
        <v>223</v>
      </c>
      <c r="D122" s="46">
        <v>44370</v>
      </c>
      <c r="E122" s="62">
        <f t="shared" si="1"/>
        <v>44400</v>
      </c>
      <c r="F122" s="47">
        <v>2395.4</v>
      </c>
      <c r="G122" s="8"/>
      <c r="H122" s="47">
        <v>2395.4</v>
      </c>
    </row>
    <row r="123" spans="1:8" ht="30.75" customHeight="1" x14ac:dyDescent="0.3">
      <c r="A123" s="24" t="s">
        <v>138</v>
      </c>
      <c r="B123" s="25" t="s">
        <v>139</v>
      </c>
      <c r="C123" s="45" t="s">
        <v>224</v>
      </c>
      <c r="D123" s="46">
        <v>44370</v>
      </c>
      <c r="E123" s="62">
        <f t="shared" si="1"/>
        <v>44400</v>
      </c>
      <c r="F123" s="47">
        <v>5677.26</v>
      </c>
      <c r="G123" s="8"/>
      <c r="H123" s="47">
        <v>5677.26</v>
      </c>
    </row>
    <row r="124" spans="1:8" ht="30.75" customHeight="1" x14ac:dyDescent="0.3">
      <c r="A124" s="24" t="s">
        <v>138</v>
      </c>
      <c r="B124" s="25" t="s">
        <v>139</v>
      </c>
      <c r="C124" s="45" t="s">
        <v>225</v>
      </c>
      <c r="D124" s="46">
        <v>44370</v>
      </c>
      <c r="E124" s="62">
        <f t="shared" ref="E124:E187" si="2">D124+30</f>
        <v>44400</v>
      </c>
      <c r="F124" s="47">
        <v>4911.16</v>
      </c>
      <c r="G124" s="8"/>
      <c r="H124" s="47">
        <v>4911.16</v>
      </c>
    </row>
    <row r="125" spans="1:8" ht="30.75" customHeight="1" x14ac:dyDescent="0.3">
      <c r="A125" s="24" t="s">
        <v>138</v>
      </c>
      <c r="B125" s="25" t="s">
        <v>139</v>
      </c>
      <c r="C125" s="45" t="s">
        <v>226</v>
      </c>
      <c r="D125" s="46">
        <v>44532</v>
      </c>
      <c r="E125" s="62">
        <f t="shared" si="2"/>
        <v>44562</v>
      </c>
      <c r="F125" s="47">
        <v>68145</v>
      </c>
      <c r="G125" s="8"/>
      <c r="H125" s="47">
        <v>68145</v>
      </c>
    </row>
    <row r="126" spans="1:8" ht="30.75" customHeight="1" x14ac:dyDescent="0.3">
      <c r="A126" s="24" t="s">
        <v>138</v>
      </c>
      <c r="B126" s="25" t="s">
        <v>139</v>
      </c>
      <c r="C126" s="45" t="s">
        <v>227</v>
      </c>
      <c r="D126" s="46">
        <v>44532</v>
      </c>
      <c r="E126" s="62">
        <f t="shared" si="2"/>
        <v>44562</v>
      </c>
      <c r="F126" s="47">
        <v>33619.1</v>
      </c>
      <c r="G126" s="8"/>
      <c r="H126" s="47">
        <v>33619.1</v>
      </c>
    </row>
    <row r="127" spans="1:8" ht="30.75" customHeight="1" x14ac:dyDescent="0.3">
      <c r="A127" s="24" t="s">
        <v>140</v>
      </c>
      <c r="B127" s="25" t="s">
        <v>141</v>
      </c>
      <c r="C127" s="45" t="s">
        <v>207</v>
      </c>
      <c r="D127" s="46">
        <v>44498</v>
      </c>
      <c r="E127" s="62">
        <f t="shared" si="2"/>
        <v>44528</v>
      </c>
      <c r="F127" s="47">
        <v>1994644.86</v>
      </c>
      <c r="G127" s="8"/>
      <c r="H127" s="47">
        <v>1994644.86</v>
      </c>
    </row>
    <row r="128" spans="1:8" ht="30.75" customHeight="1" x14ac:dyDescent="0.35">
      <c r="A128" s="22" t="s">
        <v>142</v>
      </c>
      <c r="B128" s="23" t="s">
        <v>143</v>
      </c>
      <c r="C128" s="45" t="s">
        <v>228</v>
      </c>
      <c r="D128" s="46">
        <v>44536</v>
      </c>
      <c r="E128" s="62">
        <f t="shared" si="2"/>
        <v>44566</v>
      </c>
      <c r="F128" s="47">
        <v>123011.46</v>
      </c>
      <c r="G128" s="8"/>
      <c r="H128" s="47">
        <v>123011.46</v>
      </c>
    </row>
    <row r="129" spans="1:8" ht="30.75" customHeight="1" x14ac:dyDescent="0.35">
      <c r="A129" s="22" t="s">
        <v>144</v>
      </c>
      <c r="B129" s="23" t="s">
        <v>145</v>
      </c>
      <c r="C129" s="45" t="s">
        <v>229</v>
      </c>
      <c r="D129" s="46">
        <v>44505</v>
      </c>
      <c r="E129" s="62">
        <f t="shared" si="2"/>
        <v>44535</v>
      </c>
      <c r="F129" s="49">
        <v>314498.90999999997</v>
      </c>
      <c r="G129" s="8"/>
      <c r="H129" s="49">
        <v>314498.90999999997</v>
      </c>
    </row>
    <row r="130" spans="1:8" ht="30.75" customHeight="1" x14ac:dyDescent="0.35">
      <c r="A130" s="22" t="s">
        <v>144</v>
      </c>
      <c r="B130" s="23" t="s">
        <v>145</v>
      </c>
      <c r="C130" s="45" t="s">
        <v>230</v>
      </c>
      <c r="D130" s="46">
        <v>44532</v>
      </c>
      <c r="E130" s="62">
        <f t="shared" si="2"/>
        <v>44562</v>
      </c>
      <c r="F130" s="49">
        <v>1311823.7</v>
      </c>
      <c r="G130" s="8"/>
      <c r="H130" s="49">
        <v>1311823.7</v>
      </c>
    </row>
    <row r="131" spans="1:8" ht="30.75" customHeight="1" x14ac:dyDescent="0.35">
      <c r="A131" s="22" t="s">
        <v>144</v>
      </c>
      <c r="B131" s="23" t="s">
        <v>145</v>
      </c>
      <c r="C131" s="45" t="s">
        <v>231</v>
      </c>
      <c r="D131" s="46">
        <v>44557</v>
      </c>
      <c r="E131" s="62">
        <f t="shared" si="2"/>
        <v>44587</v>
      </c>
      <c r="F131" s="49">
        <v>977186.32</v>
      </c>
      <c r="G131" s="8"/>
      <c r="H131" s="49">
        <v>977186.32</v>
      </c>
    </row>
    <row r="132" spans="1:8" ht="30.75" customHeight="1" x14ac:dyDescent="0.3">
      <c r="A132" s="24" t="s">
        <v>75</v>
      </c>
      <c r="B132" s="25" t="s">
        <v>76</v>
      </c>
      <c r="C132" s="45" t="s">
        <v>232</v>
      </c>
      <c r="D132" s="46">
        <v>44526</v>
      </c>
      <c r="E132" s="62">
        <f t="shared" si="2"/>
        <v>44556</v>
      </c>
      <c r="F132" s="47">
        <v>25629.59</v>
      </c>
      <c r="G132" s="8"/>
      <c r="H132" s="47">
        <v>25629.59</v>
      </c>
    </row>
    <row r="133" spans="1:8" ht="30.75" customHeight="1" x14ac:dyDescent="0.3">
      <c r="A133" s="24" t="s">
        <v>75</v>
      </c>
      <c r="B133" s="25" t="s">
        <v>76</v>
      </c>
      <c r="C133" s="45" t="s">
        <v>183</v>
      </c>
      <c r="D133" s="46">
        <v>44540</v>
      </c>
      <c r="E133" s="62">
        <f t="shared" si="2"/>
        <v>44570</v>
      </c>
      <c r="F133" s="47">
        <v>26337.59</v>
      </c>
      <c r="G133" s="8"/>
      <c r="H133" s="47">
        <v>26337.59</v>
      </c>
    </row>
    <row r="134" spans="1:8" ht="30.75" customHeight="1" x14ac:dyDescent="0.35">
      <c r="A134" s="22" t="s">
        <v>146</v>
      </c>
      <c r="B134" s="23" t="s">
        <v>147</v>
      </c>
      <c r="C134" s="45" t="s">
        <v>233</v>
      </c>
      <c r="D134" s="46">
        <v>44550</v>
      </c>
      <c r="E134" s="62">
        <f t="shared" si="2"/>
        <v>44580</v>
      </c>
      <c r="F134" s="49">
        <v>140000</v>
      </c>
      <c r="G134" s="8"/>
      <c r="H134" s="49">
        <v>140000</v>
      </c>
    </row>
    <row r="135" spans="1:8" ht="30.75" customHeight="1" x14ac:dyDescent="0.3">
      <c r="A135" s="24" t="s">
        <v>148</v>
      </c>
      <c r="B135" s="23" t="s">
        <v>149</v>
      </c>
      <c r="C135" s="45" t="s">
        <v>234</v>
      </c>
      <c r="D135" s="46">
        <v>44535</v>
      </c>
      <c r="E135" s="62">
        <f t="shared" si="2"/>
        <v>44565</v>
      </c>
      <c r="F135" s="49">
        <v>46771.199999999997</v>
      </c>
      <c r="G135" s="8"/>
      <c r="H135" s="49">
        <v>46771.199999999997</v>
      </c>
    </row>
    <row r="136" spans="1:8" ht="30.75" customHeight="1" x14ac:dyDescent="0.3">
      <c r="A136" s="24" t="s">
        <v>148</v>
      </c>
      <c r="B136" s="23" t="s">
        <v>149</v>
      </c>
      <c r="C136" s="45" t="s">
        <v>235</v>
      </c>
      <c r="D136" s="46">
        <v>44535</v>
      </c>
      <c r="E136" s="62">
        <f t="shared" si="2"/>
        <v>44565</v>
      </c>
      <c r="F136" s="49">
        <v>31180.799999999999</v>
      </c>
      <c r="G136" s="8"/>
      <c r="H136" s="49">
        <v>31180.799999999999</v>
      </c>
    </row>
    <row r="137" spans="1:8" ht="30.75" customHeight="1" x14ac:dyDescent="0.3">
      <c r="A137" s="24" t="s">
        <v>148</v>
      </c>
      <c r="B137" s="23" t="s">
        <v>149</v>
      </c>
      <c r="C137" s="45" t="s">
        <v>236</v>
      </c>
      <c r="D137" s="46">
        <v>44535</v>
      </c>
      <c r="E137" s="62">
        <f t="shared" si="2"/>
        <v>44565</v>
      </c>
      <c r="F137" s="49">
        <v>41876.01</v>
      </c>
      <c r="G137" s="8"/>
      <c r="H137" s="49">
        <v>41876.01</v>
      </c>
    </row>
    <row r="138" spans="1:8" ht="30.75" customHeight="1" x14ac:dyDescent="0.35">
      <c r="A138" s="22" t="s">
        <v>33</v>
      </c>
      <c r="B138" s="23" t="s">
        <v>150</v>
      </c>
      <c r="C138" s="45" t="s">
        <v>237</v>
      </c>
      <c r="D138" s="46">
        <v>44467</v>
      </c>
      <c r="E138" s="62">
        <f t="shared" si="2"/>
        <v>44497</v>
      </c>
      <c r="F138" s="49">
        <v>2090280.85</v>
      </c>
      <c r="G138" s="8"/>
      <c r="H138" s="49">
        <v>2090280.85</v>
      </c>
    </row>
    <row r="139" spans="1:8" ht="30.75" customHeight="1" x14ac:dyDescent="0.35">
      <c r="A139" s="22" t="s">
        <v>16</v>
      </c>
      <c r="B139" s="23" t="s">
        <v>151</v>
      </c>
      <c r="C139" s="45" t="s">
        <v>238</v>
      </c>
      <c r="D139" s="46">
        <v>44537</v>
      </c>
      <c r="E139" s="62">
        <f t="shared" si="2"/>
        <v>44567</v>
      </c>
      <c r="F139" s="49">
        <v>497142.61</v>
      </c>
      <c r="G139" s="8"/>
      <c r="H139" s="49">
        <v>497142.61</v>
      </c>
    </row>
    <row r="140" spans="1:8" ht="30.75" customHeight="1" x14ac:dyDescent="0.35">
      <c r="A140" s="22" t="s">
        <v>48</v>
      </c>
      <c r="B140" s="23" t="s">
        <v>49</v>
      </c>
      <c r="C140" s="45" t="s">
        <v>239</v>
      </c>
      <c r="D140" s="46">
        <v>44540</v>
      </c>
      <c r="E140" s="62">
        <f t="shared" si="2"/>
        <v>44570</v>
      </c>
      <c r="F140" s="49">
        <v>1300000</v>
      </c>
      <c r="G140" s="8"/>
      <c r="H140" s="49">
        <v>1300000</v>
      </c>
    </row>
    <row r="141" spans="1:8" ht="30.75" customHeight="1" x14ac:dyDescent="0.35">
      <c r="A141" s="22" t="s">
        <v>48</v>
      </c>
      <c r="B141" s="23" t="s">
        <v>49</v>
      </c>
      <c r="C141" s="45" t="s">
        <v>240</v>
      </c>
      <c r="D141" s="46">
        <v>44540</v>
      </c>
      <c r="E141" s="62">
        <f t="shared" si="2"/>
        <v>44570</v>
      </c>
      <c r="F141" s="49">
        <v>111200</v>
      </c>
      <c r="G141" s="8"/>
      <c r="H141" s="49">
        <v>111200</v>
      </c>
    </row>
    <row r="142" spans="1:8" ht="30.75" customHeight="1" x14ac:dyDescent="0.35">
      <c r="A142" s="22" t="s">
        <v>48</v>
      </c>
      <c r="B142" s="23" t="s">
        <v>49</v>
      </c>
      <c r="C142" s="45" t="s">
        <v>241</v>
      </c>
      <c r="D142" s="46">
        <v>44540</v>
      </c>
      <c r="E142" s="62">
        <f t="shared" si="2"/>
        <v>44570</v>
      </c>
      <c r="F142" s="49">
        <v>5000</v>
      </c>
      <c r="G142" s="8"/>
      <c r="H142" s="49">
        <v>5000</v>
      </c>
    </row>
    <row r="143" spans="1:8" ht="30.75" customHeight="1" x14ac:dyDescent="0.35">
      <c r="A143" s="22" t="s">
        <v>48</v>
      </c>
      <c r="B143" s="23" t="s">
        <v>49</v>
      </c>
      <c r="C143" s="45" t="s">
        <v>242</v>
      </c>
      <c r="D143" s="46">
        <v>44540</v>
      </c>
      <c r="E143" s="62">
        <f t="shared" si="2"/>
        <v>44570</v>
      </c>
      <c r="F143" s="49">
        <v>18000</v>
      </c>
      <c r="G143" s="8"/>
      <c r="H143" s="49">
        <v>18000</v>
      </c>
    </row>
    <row r="144" spans="1:8" ht="30.75" customHeight="1" x14ac:dyDescent="0.35">
      <c r="A144" s="22" t="s">
        <v>48</v>
      </c>
      <c r="B144" s="23" t="s">
        <v>49</v>
      </c>
      <c r="C144" s="45" t="s">
        <v>243</v>
      </c>
      <c r="D144" s="46">
        <v>44540</v>
      </c>
      <c r="E144" s="62">
        <f t="shared" si="2"/>
        <v>44570</v>
      </c>
      <c r="F144" s="49">
        <v>30000</v>
      </c>
      <c r="G144" s="8"/>
      <c r="H144" s="49">
        <v>30000</v>
      </c>
    </row>
    <row r="145" spans="1:8" ht="30.75" customHeight="1" x14ac:dyDescent="0.35">
      <c r="A145" s="22" t="s">
        <v>152</v>
      </c>
      <c r="B145" s="23" t="s">
        <v>153</v>
      </c>
      <c r="C145" s="45" t="s">
        <v>210</v>
      </c>
      <c r="D145" s="46">
        <v>44549</v>
      </c>
      <c r="E145" s="62">
        <f t="shared" si="2"/>
        <v>44579</v>
      </c>
      <c r="F145" s="49">
        <v>236000</v>
      </c>
      <c r="G145" s="8"/>
      <c r="H145" s="49">
        <v>236000</v>
      </c>
    </row>
    <row r="146" spans="1:8" ht="30.75" customHeight="1" x14ac:dyDescent="0.35">
      <c r="A146" s="22" t="s">
        <v>42</v>
      </c>
      <c r="B146" s="23" t="s">
        <v>43</v>
      </c>
      <c r="C146" s="45" t="s">
        <v>244</v>
      </c>
      <c r="D146" s="46">
        <v>44539</v>
      </c>
      <c r="E146" s="62">
        <f t="shared" si="2"/>
        <v>44569</v>
      </c>
      <c r="F146" s="52">
        <v>2049.31</v>
      </c>
      <c r="G146" s="8"/>
      <c r="H146" s="52">
        <v>2049.31</v>
      </c>
    </row>
    <row r="147" spans="1:8" ht="30.75" customHeight="1" x14ac:dyDescent="0.35">
      <c r="A147" s="22" t="s">
        <v>42</v>
      </c>
      <c r="B147" s="23" t="s">
        <v>43</v>
      </c>
      <c r="C147" s="45" t="s">
        <v>245</v>
      </c>
      <c r="D147" s="46">
        <v>44539</v>
      </c>
      <c r="E147" s="62">
        <f t="shared" si="2"/>
        <v>44569</v>
      </c>
      <c r="F147" s="52">
        <v>26857.82</v>
      </c>
      <c r="G147" s="8"/>
      <c r="H147" s="52">
        <v>26857.82</v>
      </c>
    </row>
    <row r="148" spans="1:8" ht="30.75" customHeight="1" x14ac:dyDescent="0.35">
      <c r="A148" s="22" t="s">
        <v>42</v>
      </c>
      <c r="B148" s="23" t="s">
        <v>43</v>
      </c>
      <c r="C148" s="45" t="s">
        <v>246</v>
      </c>
      <c r="D148" s="46">
        <v>44540</v>
      </c>
      <c r="E148" s="62">
        <f t="shared" si="2"/>
        <v>44570</v>
      </c>
      <c r="F148" s="52">
        <v>25935.05</v>
      </c>
      <c r="G148" s="8"/>
      <c r="H148" s="52">
        <v>25935.05</v>
      </c>
    </row>
    <row r="149" spans="1:8" ht="30.75" customHeight="1" x14ac:dyDescent="0.35">
      <c r="A149" s="22" t="s">
        <v>42</v>
      </c>
      <c r="B149" s="23" t="s">
        <v>43</v>
      </c>
      <c r="C149" s="45" t="s">
        <v>247</v>
      </c>
      <c r="D149" s="46">
        <v>44540</v>
      </c>
      <c r="E149" s="62">
        <f t="shared" si="2"/>
        <v>44570</v>
      </c>
      <c r="F149" s="52">
        <v>8501.35</v>
      </c>
      <c r="G149" s="8"/>
      <c r="H149" s="52">
        <v>8501.35</v>
      </c>
    </row>
    <row r="150" spans="1:8" ht="30.75" customHeight="1" x14ac:dyDescent="0.35">
      <c r="A150" s="27" t="s">
        <v>154</v>
      </c>
      <c r="B150" s="23" t="s">
        <v>155</v>
      </c>
      <c r="C150" s="50" t="s">
        <v>248</v>
      </c>
      <c r="D150" s="54">
        <v>44446</v>
      </c>
      <c r="E150" s="62">
        <f t="shared" si="2"/>
        <v>44476</v>
      </c>
      <c r="F150" s="51">
        <v>321904</v>
      </c>
      <c r="G150" s="8"/>
      <c r="H150" s="51">
        <v>321904</v>
      </c>
    </row>
    <row r="151" spans="1:8" ht="30.75" customHeight="1" x14ac:dyDescent="0.35">
      <c r="A151" s="27" t="s">
        <v>154</v>
      </c>
      <c r="B151" s="23" t="s">
        <v>155</v>
      </c>
      <c r="C151" s="50" t="s">
        <v>249</v>
      </c>
      <c r="D151" s="54">
        <v>44446</v>
      </c>
      <c r="E151" s="62">
        <f t="shared" si="2"/>
        <v>44476</v>
      </c>
      <c r="F151" s="51">
        <v>17995</v>
      </c>
      <c r="G151" s="8"/>
      <c r="H151" s="51">
        <v>17995</v>
      </c>
    </row>
    <row r="152" spans="1:8" ht="30.75" customHeight="1" x14ac:dyDescent="0.35">
      <c r="A152" s="27" t="s">
        <v>154</v>
      </c>
      <c r="B152" s="23" t="s">
        <v>155</v>
      </c>
      <c r="C152" s="50" t="s">
        <v>250</v>
      </c>
      <c r="D152" s="54">
        <v>44446</v>
      </c>
      <c r="E152" s="62">
        <f t="shared" si="2"/>
        <v>44476</v>
      </c>
      <c r="F152" s="51">
        <v>168976</v>
      </c>
      <c r="G152" s="8"/>
      <c r="H152" s="51">
        <v>168976</v>
      </c>
    </row>
    <row r="153" spans="1:8" ht="30.75" customHeight="1" x14ac:dyDescent="0.35">
      <c r="A153" s="27" t="s">
        <v>154</v>
      </c>
      <c r="B153" s="23" t="s">
        <v>155</v>
      </c>
      <c r="C153" s="50" t="s">
        <v>251</v>
      </c>
      <c r="D153" s="54">
        <v>44446</v>
      </c>
      <c r="E153" s="62">
        <f t="shared" si="2"/>
        <v>44476</v>
      </c>
      <c r="F153" s="51">
        <v>10620</v>
      </c>
      <c r="G153" s="8"/>
      <c r="H153" s="51">
        <v>10620</v>
      </c>
    </row>
    <row r="154" spans="1:8" ht="30.75" customHeight="1" x14ac:dyDescent="0.35">
      <c r="A154" s="27" t="s">
        <v>154</v>
      </c>
      <c r="B154" s="23" t="s">
        <v>155</v>
      </c>
      <c r="C154" s="50" t="s">
        <v>252</v>
      </c>
      <c r="D154" s="54">
        <v>44446</v>
      </c>
      <c r="E154" s="62">
        <f t="shared" si="2"/>
        <v>44476</v>
      </c>
      <c r="F154" s="51">
        <v>60770</v>
      </c>
      <c r="G154" s="8"/>
      <c r="H154" s="51">
        <v>60770</v>
      </c>
    </row>
    <row r="155" spans="1:8" ht="30.75" customHeight="1" x14ac:dyDescent="0.35">
      <c r="A155" s="27" t="s">
        <v>154</v>
      </c>
      <c r="B155" s="23" t="s">
        <v>155</v>
      </c>
      <c r="C155" s="50" t="s">
        <v>253</v>
      </c>
      <c r="D155" s="54">
        <v>44446</v>
      </c>
      <c r="E155" s="62">
        <f t="shared" si="2"/>
        <v>44476</v>
      </c>
      <c r="F155" s="51">
        <v>93279</v>
      </c>
      <c r="G155" s="8"/>
      <c r="H155" s="51">
        <v>93279</v>
      </c>
    </row>
    <row r="156" spans="1:8" ht="30.75" customHeight="1" x14ac:dyDescent="0.35">
      <c r="A156" s="27" t="s">
        <v>154</v>
      </c>
      <c r="B156" s="23" t="s">
        <v>155</v>
      </c>
      <c r="C156" s="50" t="s">
        <v>254</v>
      </c>
      <c r="D156" s="54">
        <v>44446</v>
      </c>
      <c r="E156" s="62">
        <f t="shared" si="2"/>
        <v>44476</v>
      </c>
      <c r="F156" s="51">
        <v>34957.5</v>
      </c>
      <c r="G156" s="8"/>
      <c r="H156" s="51">
        <v>34957.5</v>
      </c>
    </row>
    <row r="157" spans="1:8" ht="30.75" customHeight="1" x14ac:dyDescent="0.35">
      <c r="A157" s="27" t="s">
        <v>154</v>
      </c>
      <c r="B157" s="23" t="s">
        <v>155</v>
      </c>
      <c r="C157" s="50" t="s">
        <v>255</v>
      </c>
      <c r="D157" s="54">
        <v>44446</v>
      </c>
      <c r="E157" s="62">
        <f t="shared" si="2"/>
        <v>44476</v>
      </c>
      <c r="F157" s="51">
        <v>167442</v>
      </c>
      <c r="G157" s="8"/>
      <c r="H157" s="51">
        <v>167442</v>
      </c>
    </row>
    <row r="158" spans="1:8" ht="30.75" customHeight="1" x14ac:dyDescent="0.35">
      <c r="A158" s="27" t="s">
        <v>154</v>
      </c>
      <c r="B158" s="23" t="s">
        <v>155</v>
      </c>
      <c r="C158" s="50" t="s">
        <v>256</v>
      </c>
      <c r="D158" s="54">
        <v>44446</v>
      </c>
      <c r="E158" s="62">
        <f t="shared" si="2"/>
        <v>44476</v>
      </c>
      <c r="F158" s="51">
        <v>127333.8</v>
      </c>
      <c r="G158" s="8"/>
      <c r="H158" s="51">
        <v>127333.8</v>
      </c>
    </row>
    <row r="159" spans="1:8" ht="30.75" customHeight="1" x14ac:dyDescent="0.35">
      <c r="A159" s="27" t="s">
        <v>154</v>
      </c>
      <c r="B159" s="23" t="s">
        <v>155</v>
      </c>
      <c r="C159" s="50" t="s">
        <v>257</v>
      </c>
      <c r="D159" s="54">
        <v>44446</v>
      </c>
      <c r="E159" s="62">
        <f t="shared" si="2"/>
        <v>44476</v>
      </c>
      <c r="F159" s="51">
        <v>59495.6</v>
      </c>
      <c r="G159" s="8"/>
      <c r="H159" s="51">
        <v>59495.6</v>
      </c>
    </row>
    <row r="160" spans="1:8" ht="30.75" customHeight="1" x14ac:dyDescent="0.35">
      <c r="A160" s="27" t="s">
        <v>154</v>
      </c>
      <c r="B160" s="23" t="s">
        <v>155</v>
      </c>
      <c r="C160" s="50" t="s">
        <v>258</v>
      </c>
      <c r="D160" s="54">
        <v>44446</v>
      </c>
      <c r="E160" s="62">
        <f t="shared" si="2"/>
        <v>44476</v>
      </c>
      <c r="F160" s="51">
        <v>204287.5</v>
      </c>
      <c r="G160" s="8"/>
      <c r="H160" s="51">
        <v>204287.5</v>
      </c>
    </row>
    <row r="161" spans="1:8" ht="30.75" customHeight="1" x14ac:dyDescent="0.35">
      <c r="A161" s="27" t="s">
        <v>154</v>
      </c>
      <c r="B161" s="23" t="s">
        <v>155</v>
      </c>
      <c r="C161" s="50" t="s">
        <v>22</v>
      </c>
      <c r="D161" s="54">
        <v>44446</v>
      </c>
      <c r="E161" s="62">
        <f t="shared" si="2"/>
        <v>44476</v>
      </c>
      <c r="F161" s="51">
        <v>143665</v>
      </c>
      <c r="G161" s="8"/>
      <c r="H161" s="51">
        <v>143665</v>
      </c>
    </row>
    <row r="162" spans="1:8" ht="30.75" customHeight="1" x14ac:dyDescent="0.35">
      <c r="A162" s="27" t="s">
        <v>154</v>
      </c>
      <c r="B162" s="23" t="s">
        <v>155</v>
      </c>
      <c r="C162" s="50" t="s">
        <v>259</v>
      </c>
      <c r="D162" s="54">
        <v>44446</v>
      </c>
      <c r="E162" s="62">
        <f t="shared" si="2"/>
        <v>44476</v>
      </c>
      <c r="F162" s="51">
        <v>93279</v>
      </c>
      <c r="G162" s="8"/>
      <c r="H162" s="51">
        <v>93279</v>
      </c>
    </row>
    <row r="163" spans="1:8" ht="30.75" customHeight="1" x14ac:dyDescent="0.35">
      <c r="A163" s="27" t="s">
        <v>154</v>
      </c>
      <c r="B163" s="23" t="s">
        <v>155</v>
      </c>
      <c r="C163" s="50" t="s">
        <v>260</v>
      </c>
      <c r="D163" s="54">
        <v>44446</v>
      </c>
      <c r="E163" s="62">
        <f t="shared" si="2"/>
        <v>44476</v>
      </c>
      <c r="F163" s="51">
        <v>33630</v>
      </c>
      <c r="G163" s="9"/>
      <c r="H163" s="51">
        <v>33630</v>
      </c>
    </row>
    <row r="164" spans="1:8" ht="30.75" customHeight="1" x14ac:dyDescent="0.35">
      <c r="A164" s="27" t="s">
        <v>154</v>
      </c>
      <c r="B164" s="23" t="s">
        <v>155</v>
      </c>
      <c r="C164" s="50" t="s">
        <v>261</v>
      </c>
      <c r="D164" s="54">
        <v>44446</v>
      </c>
      <c r="E164" s="62">
        <f t="shared" si="2"/>
        <v>44476</v>
      </c>
      <c r="F164" s="51">
        <v>135110</v>
      </c>
      <c r="G164" s="9"/>
      <c r="H164" s="51">
        <v>135110</v>
      </c>
    </row>
    <row r="165" spans="1:8" ht="30.75" customHeight="1" x14ac:dyDescent="0.35">
      <c r="A165" s="22" t="s">
        <v>156</v>
      </c>
      <c r="B165" s="23" t="s">
        <v>157</v>
      </c>
      <c r="C165" s="45" t="s">
        <v>262</v>
      </c>
      <c r="D165" s="46">
        <v>44542</v>
      </c>
      <c r="E165" s="62">
        <f t="shared" si="2"/>
        <v>44572</v>
      </c>
      <c r="F165" s="49">
        <v>10266</v>
      </c>
      <c r="G165" s="7"/>
      <c r="H165" s="49">
        <v>10266</v>
      </c>
    </row>
    <row r="166" spans="1:8" ht="30.75" customHeight="1" x14ac:dyDescent="0.35">
      <c r="A166" s="22" t="s">
        <v>158</v>
      </c>
      <c r="B166" s="23" t="s">
        <v>159</v>
      </c>
      <c r="C166" s="45" t="s">
        <v>9</v>
      </c>
      <c r="D166" s="46">
        <v>44550</v>
      </c>
      <c r="E166" s="62">
        <f t="shared" si="2"/>
        <v>44580</v>
      </c>
      <c r="F166" s="49">
        <v>10758123.24</v>
      </c>
      <c r="G166" s="9"/>
      <c r="H166" s="49">
        <v>10758123.24</v>
      </c>
    </row>
    <row r="167" spans="1:8" ht="30.75" customHeight="1" x14ac:dyDescent="0.35">
      <c r="A167" s="22" t="s">
        <v>160</v>
      </c>
      <c r="B167" s="23" t="s">
        <v>161</v>
      </c>
      <c r="C167" s="45" t="s">
        <v>233</v>
      </c>
      <c r="D167" s="46">
        <v>44515</v>
      </c>
      <c r="E167" s="62">
        <f t="shared" si="2"/>
        <v>44545</v>
      </c>
      <c r="F167" s="49">
        <v>225993.60000000001</v>
      </c>
      <c r="G167" s="8"/>
      <c r="H167" s="49">
        <v>225993.60000000001</v>
      </c>
    </row>
    <row r="168" spans="1:8" ht="30.75" customHeight="1" x14ac:dyDescent="0.35">
      <c r="A168" s="22" t="s">
        <v>162</v>
      </c>
      <c r="B168" s="23" t="s">
        <v>163</v>
      </c>
      <c r="C168" s="45" t="s">
        <v>209</v>
      </c>
      <c r="D168" s="46">
        <v>44539</v>
      </c>
      <c r="E168" s="62">
        <f t="shared" si="2"/>
        <v>44569</v>
      </c>
      <c r="F168" s="47">
        <v>177000</v>
      </c>
      <c r="G168" s="8"/>
      <c r="H168" s="47">
        <v>177000</v>
      </c>
    </row>
    <row r="169" spans="1:8" ht="30.75" customHeight="1" x14ac:dyDescent="0.35">
      <c r="A169" s="22" t="s">
        <v>164</v>
      </c>
      <c r="B169" s="23" t="s">
        <v>165</v>
      </c>
      <c r="C169" s="45" t="s">
        <v>263</v>
      </c>
      <c r="D169" s="46">
        <v>44539</v>
      </c>
      <c r="E169" s="62">
        <f t="shared" si="2"/>
        <v>44569</v>
      </c>
      <c r="F169" s="47">
        <v>88500</v>
      </c>
      <c r="G169" s="8"/>
      <c r="H169" s="47">
        <v>88500</v>
      </c>
    </row>
    <row r="170" spans="1:8" ht="30.75" customHeight="1" x14ac:dyDescent="0.35">
      <c r="A170" s="22" t="s">
        <v>166</v>
      </c>
      <c r="B170" s="23" t="s">
        <v>167</v>
      </c>
      <c r="C170" s="45" t="s">
        <v>264</v>
      </c>
      <c r="D170" s="46">
        <v>44550</v>
      </c>
      <c r="E170" s="62">
        <f t="shared" si="2"/>
        <v>44580</v>
      </c>
      <c r="F170" s="47">
        <v>816453.8</v>
      </c>
      <c r="G170" s="8"/>
      <c r="H170" s="47">
        <v>816453.8</v>
      </c>
    </row>
    <row r="171" spans="1:8" ht="30.75" customHeight="1" x14ac:dyDescent="0.35">
      <c r="A171" s="22" t="s">
        <v>168</v>
      </c>
      <c r="B171" s="23" t="s">
        <v>169</v>
      </c>
      <c r="C171" s="45" t="s">
        <v>265</v>
      </c>
      <c r="D171" s="46">
        <v>44462</v>
      </c>
      <c r="E171" s="62">
        <f t="shared" si="2"/>
        <v>44492</v>
      </c>
      <c r="F171" s="49">
        <v>49206</v>
      </c>
      <c r="G171" s="8"/>
      <c r="H171" s="49">
        <v>49206</v>
      </c>
    </row>
    <row r="172" spans="1:8" ht="30.75" customHeight="1" x14ac:dyDescent="0.35">
      <c r="A172" s="22" t="s">
        <v>170</v>
      </c>
      <c r="B172" s="23" t="s">
        <v>171</v>
      </c>
      <c r="C172" s="56" t="s">
        <v>266</v>
      </c>
      <c r="D172" s="46">
        <v>44516</v>
      </c>
      <c r="E172" s="62">
        <f t="shared" si="2"/>
        <v>44546</v>
      </c>
      <c r="F172" s="57">
        <v>63720</v>
      </c>
      <c r="G172" s="8"/>
      <c r="H172" s="57">
        <v>63720</v>
      </c>
    </row>
    <row r="173" spans="1:8" ht="30.75" customHeight="1" x14ac:dyDescent="0.35">
      <c r="A173" s="22" t="s">
        <v>170</v>
      </c>
      <c r="B173" s="23" t="s">
        <v>172</v>
      </c>
      <c r="C173" s="56" t="s">
        <v>238</v>
      </c>
      <c r="D173" s="46">
        <v>44550</v>
      </c>
      <c r="E173" s="62">
        <f t="shared" si="2"/>
        <v>44580</v>
      </c>
      <c r="F173" s="57">
        <v>201277.32</v>
      </c>
      <c r="G173" s="8"/>
      <c r="H173" s="57">
        <v>201277.32</v>
      </c>
    </row>
    <row r="174" spans="1:8" ht="30.75" customHeight="1" x14ac:dyDescent="0.35">
      <c r="A174" s="22" t="s">
        <v>173</v>
      </c>
      <c r="B174" s="23" t="s">
        <v>174</v>
      </c>
      <c r="C174" s="58" t="s">
        <v>267</v>
      </c>
      <c r="D174" s="59">
        <v>44516</v>
      </c>
      <c r="E174" s="62">
        <f t="shared" si="2"/>
        <v>44546</v>
      </c>
      <c r="F174" s="60">
        <v>341378.74</v>
      </c>
      <c r="G174" s="8"/>
      <c r="H174" s="60">
        <v>341378.74</v>
      </c>
    </row>
    <row r="175" spans="1:8" ht="30.75" customHeight="1" x14ac:dyDescent="0.35">
      <c r="A175" s="22" t="s">
        <v>175</v>
      </c>
      <c r="B175" s="23" t="s">
        <v>174</v>
      </c>
      <c r="C175" s="58" t="s">
        <v>268</v>
      </c>
      <c r="D175" s="59">
        <v>44543</v>
      </c>
      <c r="E175" s="62">
        <f t="shared" si="2"/>
        <v>44573</v>
      </c>
      <c r="F175" s="60">
        <v>168832.53</v>
      </c>
      <c r="G175" s="8"/>
      <c r="H175" s="60">
        <v>168832.53</v>
      </c>
    </row>
    <row r="176" spans="1:8" ht="30.75" customHeight="1" x14ac:dyDescent="0.35">
      <c r="A176" s="22" t="s">
        <v>176</v>
      </c>
      <c r="B176" s="23" t="s">
        <v>177</v>
      </c>
      <c r="C176" s="45" t="s">
        <v>269</v>
      </c>
      <c r="D176" s="46">
        <v>44473</v>
      </c>
      <c r="E176" s="62">
        <f t="shared" si="2"/>
        <v>44503</v>
      </c>
      <c r="F176" s="61">
        <v>83850.8</v>
      </c>
      <c r="G176" s="8"/>
      <c r="H176" s="61">
        <v>83850.8</v>
      </c>
    </row>
    <row r="177" spans="1:10" ht="30.75" customHeight="1" x14ac:dyDescent="0.35">
      <c r="A177" s="22" t="s">
        <v>176</v>
      </c>
      <c r="B177" s="23" t="s">
        <v>177</v>
      </c>
      <c r="C177" s="45" t="s">
        <v>270</v>
      </c>
      <c r="D177" s="46">
        <v>44473</v>
      </c>
      <c r="E177" s="62">
        <f t="shared" si="2"/>
        <v>44503</v>
      </c>
      <c r="F177" s="61">
        <v>430487.6</v>
      </c>
      <c r="G177" s="8"/>
      <c r="H177" s="61">
        <v>430487.6</v>
      </c>
    </row>
    <row r="178" spans="1:10" ht="30.75" customHeight="1" x14ac:dyDescent="0.35">
      <c r="A178" s="22" t="s">
        <v>176</v>
      </c>
      <c r="B178" s="23" t="s">
        <v>177</v>
      </c>
      <c r="C178" s="45" t="s">
        <v>271</v>
      </c>
      <c r="D178" s="46">
        <v>44494</v>
      </c>
      <c r="E178" s="62">
        <f t="shared" si="2"/>
        <v>44524</v>
      </c>
      <c r="F178" s="61">
        <v>235705</v>
      </c>
      <c r="G178" s="8"/>
      <c r="H178" s="61">
        <v>235705</v>
      </c>
    </row>
    <row r="179" spans="1:10" ht="30.75" customHeight="1" x14ac:dyDescent="0.35">
      <c r="A179" s="22" t="s">
        <v>176</v>
      </c>
      <c r="B179" s="23" t="s">
        <v>177</v>
      </c>
      <c r="C179" s="45" t="s">
        <v>272</v>
      </c>
      <c r="D179" s="46">
        <v>44494</v>
      </c>
      <c r="E179" s="62">
        <f t="shared" si="2"/>
        <v>44524</v>
      </c>
      <c r="F179" s="61">
        <v>642321.19999999995</v>
      </c>
      <c r="G179" s="8"/>
      <c r="H179" s="61">
        <v>642321.19999999995</v>
      </c>
    </row>
    <row r="180" spans="1:10" ht="30.75" customHeight="1" x14ac:dyDescent="0.35">
      <c r="A180" s="22" t="s">
        <v>176</v>
      </c>
      <c r="B180" s="23" t="s">
        <v>177</v>
      </c>
      <c r="C180" s="45" t="s">
        <v>273</v>
      </c>
      <c r="D180" s="46">
        <v>44532</v>
      </c>
      <c r="E180" s="62">
        <f t="shared" si="2"/>
        <v>44562</v>
      </c>
      <c r="F180" s="61">
        <v>590365.80000000005</v>
      </c>
      <c r="G180" s="8"/>
      <c r="H180" s="61">
        <v>590365.80000000005</v>
      </c>
    </row>
    <row r="181" spans="1:10" ht="30.75" customHeight="1" x14ac:dyDescent="0.35">
      <c r="A181" s="22" t="s">
        <v>88</v>
      </c>
      <c r="B181" s="23" t="s">
        <v>89</v>
      </c>
      <c r="C181" s="45" t="s">
        <v>274</v>
      </c>
      <c r="D181" s="46">
        <v>44505</v>
      </c>
      <c r="E181" s="62">
        <f t="shared" si="2"/>
        <v>44535</v>
      </c>
      <c r="F181" s="61">
        <v>207090</v>
      </c>
      <c r="G181" s="8"/>
      <c r="H181" s="61">
        <v>207090</v>
      </c>
    </row>
    <row r="182" spans="1:10" ht="30.75" customHeight="1" x14ac:dyDescent="0.35">
      <c r="A182" s="22" t="s">
        <v>88</v>
      </c>
      <c r="B182" s="23" t="s">
        <v>89</v>
      </c>
      <c r="C182" s="45" t="s">
        <v>275</v>
      </c>
      <c r="D182" s="46">
        <v>44505</v>
      </c>
      <c r="E182" s="62">
        <f t="shared" si="2"/>
        <v>44535</v>
      </c>
      <c r="F182" s="61">
        <v>207090</v>
      </c>
      <c r="G182" s="8"/>
      <c r="H182" s="61">
        <v>207090</v>
      </c>
    </row>
    <row r="183" spans="1:10" ht="30.75" customHeight="1" x14ac:dyDescent="0.35">
      <c r="A183" s="22" t="s">
        <v>88</v>
      </c>
      <c r="B183" s="23" t="s">
        <v>89</v>
      </c>
      <c r="C183" s="45" t="s">
        <v>276</v>
      </c>
      <c r="D183" s="46">
        <v>44524</v>
      </c>
      <c r="E183" s="62">
        <f t="shared" si="2"/>
        <v>44554</v>
      </c>
      <c r="F183" s="61">
        <v>207090</v>
      </c>
      <c r="G183" s="8"/>
      <c r="H183" s="61">
        <v>207090</v>
      </c>
    </row>
    <row r="184" spans="1:10" ht="30.75" customHeight="1" x14ac:dyDescent="0.3">
      <c r="A184" s="28" t="s">
        <v>178</v>
      </c>
      <c r="B184" s="26" t="s">
        <v>179</v>
      </c>
      <c r="C184" s="45" t="s">
        <v>277</v>
      </c>
      <c r="D184" s="46">
        <v>44544</v>
      </c>
      <c r="E184" s="62">
        <f t="shared" si="2"/>
        <v>44574</v>
      </c>
      <c r="F184" s="61">
        <v>3465732.34</v>
      </c>
      <c r="G184" s="8"/>
      <c r="H184" s="61">
        <v>3465732.34</v>
      </c>
    </row>
    <row r="185" spans="1:10" ht="30.75" customHeight="1" x14ac:dyDescent="0.35">
      <c r="A185" s="27" t="s">
        <v>180</v>
      </c>
      <c r="B185" s="23" t="s">
        <v>109</v>
      </c>
      <c r="C185" s="50" t="s">
        <v>278</v>
      </c>
      <c r="D185" s="54">
        <v>44515</v>
      </c>
      <c r="E185" s="62">
        <f t="shared" si="2"/>
        <v>44545</v>
      </c>
      <c r="F185" s="55">
        <v>169920</v>
      </c>
      <c r="G185" s="8"/>
      <c r="H185" s="55">
        <v>169920</v>
      </c>
    </row>
    <row r="186" spans="1:10" ht="30.75" customHeight="1" x14ac:dyDescent="0.35">
      <c r="A186" s="27" t="s">
        <v>181</v>
      </c>
      <c r="B186" s="23" t="s">
        <v>182</v>
      </c>
      <c r="C186" s="50" t="s">
        <v>279</v>
      </c>
      <c r="D186" s="54">
        <v>44546</v>
      </c>
      <c r="E186" s="62">
        <f t="shared" si="2"/>
        <v>44576</v>
      </c>
      <c r="F186" s="55">
        <v>9400581.0600000005</v>
      </c>
      <c r="G186" s="8"/>
      <c r="H186" s="55">
        <v>9400581.0600000005</v>
      </c>
    </row>
    <row r="187" spans="1:10" ht="30.75" customHeight="1" x14ac:dyDescent="0.35">
      <c r="A187" s="22" t="s">
        <v>79</v>
      </c>
      <c r="B187" s="23" t="s">
        <v>95</v>
      </c>
      <c r="C187" s="45" t="s">
        <v>280</v>
      </c>
      <c r="D187" s="46">
        <v>44543</v>
      </c>
      <c r="E187" s="62">
        <f t="shared" si="2"/>
        <v>44573</v>
      </c>
      <c r="F187" s="57">
        <v>89224.52</v>
      </c>
      <c r="G187" s="8"/>
      <c r="H187" s="57">
        <v>89224.52</v>
      </c>
    </row>
    <row r="188" spans="1:10" s="13" customFormat="1" ht="30.75" customHeight="1" x14ac:dyDescent="0.2">
      <c r="A188" s="88" t="s">
        <v>91</v>
      </c>
      <c r="B188" s="89"/>
      <c r="C188" s="89"/>
      <c r="D188" s="89"/>
      <c r="E188" s="90"/>
      <c r="F188" s="10">
        <f>SUM(F6:F187)</f>
        <v>80001204.879999995</v>
      </c>
      <c r="G188" s="10">
        <f>SUM(G6:G187)</f>
        <v>13428358.209999999</v>
      </c>
      <c r="H188" s="10">
        <f>SUM(H6:H187)</f>
        <v>66572846.670000009</v>
      </c>
      <c r="I188" s="11"/>
      <c r="J188" s="12"/>
    </row>
    <row r="189" spans="1:10" ht="30.75" customHeight="1" x14ac:dyDescent="0.2">
      <c r="J189" s="15"/>
    </row>
  </sheetData>
  <mergeCells count="3">
    <mergeCell ref="A1:H1"/>
    <mergeCell ref="A4:H4"/>
    <mergeCell ref="A188:E188"/>
  </mergeCells>
  <pageMargins left="0.55118110236220474" right="0.27559055118110237" top="0.39370078740157483" bottom="0.74803149606299213" header="0.31496062992125984" footer="0.31496062992125984"/>
  <pageSetup scale="74" orientation="landscape" r:id="rId1"/>
  <headerFooter>
    <oddFooter>&amp;LEstado de Cuentas por Pagar&amp;R&amp;P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por Pagar Minc Noviembre</vt:lpstr>
      <vt:lpstr>'Cuenta por Pagar Minc Noviembre'!Área_de_impresión</vt:lpstr>
      <vt:lpstr>'Cuenta por Pagar Minc Noviembre'!Títulos_a_imprimir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Scarlett Garcia</cp:lastModifiedBy>
  <dcterms:created xsi:type="dcterms:W3CDTF">2021-12-10T18:29:44Z</dcterms:created>
  <dcterms:modified xsi:type="dcterms:W3CDTF">2022-01-18T14:02:48Z</dcterms:modified>
</cp:coreProperties>
</file>