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izcaino\Desktop\"/>
    </mc:Choice>
  </mc:AlternateContent>
  <bookViews>
    <workbookView xWindow="0" yWindow="0" windowWidth="20490" windowHeight="7350"/>
  </bookViews>
  <sheets>
    <sheet name="CXP P-TRANSPARENCIA" sheetId="2" r:id="rId1"/>
    <sheet name="Hoja1" sheetId="1" r:id="rId2"/>
  </sheets>
  <externalReferences>
    <externalReference r:id="rId3"/>
  </externalReferences>
  <definedNames>
    <definedName name="_xlnm._FilterDatabase" localSheetId="0" hidden="1">'CXP P-TRANSPARENCIA'!$A$8:$H$45</definedName>
    <definedName name="Borrador">#REF!</definedName>
    <definedName name="NOMBR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F16" i="2"/>
  <c r="H16" i="2" s="1"/>
  <c r="H15" i="2"/>
  <c r="H14" i="2"/>
  <c r="H13" i="2"/>
  <c r="H12" i="2"/>
  <c r="H11" i="2"/>
  <c r="H10" i="2"/>
  <c r="H9" i="2"/>
  <c r="A6" i="2"/>
  <c r="H45" i="2" l="1"/>
  <c r="H46" i="2" s="1"/>
  <c r="F45" i="2"/>
</calcChain>
</file>

<file path=xl/sharedStrings.xml><?xml version="1.0" encoding="utf-8"?>
<sst xmlns="http://schemas.openxmlformats.org/spreadsheetml/2006/main" count="127" uniqueCount="100">
  <si>
    <t>MINISTERIO DE CULTURA
DEPARTAMENTO DE CONTABILIDAD
ESTADO DE CUENTAS POR  PAGAR EN RD$  
MES DE ENERO 2021</t>
  </si>
  <si>
    <t>CUENTAS CORRIENTES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</si>
  <si>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</si>
  <si>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</si>
  <si>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</si>
  <si>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</si>
  <si>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</si>
  <si>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</si>
  <si>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</si>
  <si>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</si>
  <si>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 xml:space="preserve">BANDERAS GOBAL </t>
  </si>
  <si>
    <t>COMPRA DE BANDERAS NACIONALES E INSTITUCIONALES.</t>
  </si>
  <si>
    <t>B1500001051</t>
  </si>
  <si>
    <t>BRANSE GRAND SOLUCIONES</t>
  </si>
  <si>
    <t>SERVICIOS DE MANTENIMIENTO DE PLANTA ELECTRICA DE TEATRO NACIONAL EDUARDO BRITO Y CENTRO DE INVENTARIO</t>
  </si>
  <si>
    <t>B15000000165</t>
  </si>
  <si>
    <t>DAF TRADING, SRL</t>
  </si>
  <si>
    <t>SERVICIOS DE GRUA PARA TRASLADO DE VEHICULO.</t>
  </si>
  <si>
    <t>B1500000986</t>
  </si>
  <si>
    <t>EDITORA LISTIN DIARIO</t>
  </si>
  <si>
    <t>PUBLICACION DEL DIA DEL HISTORIADOR</t>
  </si>
  <si>
    <t>B1500006391</t>
  </si>
  <si>
    <t>ELECTROCONSTRUCO, SRL</t>
  </si>
  <si>
    <t xml:space="preserve">SERVICIOS DE MANTENIMIENTO DE LA PLANTA </t>
  </si>
  <si>
    <t>B1500000009</t>
  </si>
  <si>
    <t>EMPRESAS MACANGEL</t>
  </si>
  <si>
    <t xml:space="preserve">SERVICIOS DE ALQUILERES </t>
  </si>
  <si>
    <t>B1500000223</t>
  </si>
  <si>
    <t>ENERGIA ELECTRICA,SA</t>
  </si>
  <si>
    <t>CUB.3REHABILATACION ELECTRICA E HIDRONIO PARA EL GRAN TEATRO DEL CIBAO Y REHABILITACION DEL SISTEMA ELECTRICO DE LA SEDE 1ER Y 2DO NIVEL DEL MIC</t>
  </si>
  <si>
    <t>B1500000064</t>
  </si>
  <si>
    <t>HABILITY CONSULTING, SRL</t>
  </si>
  <si>
    <t>SERVICIOS DE LAVADO Y PLANCHADO DE MANTELERIA Y BANDERAS INSTITUCIONALES.</t>
  </si>
  <si>
    <t>B1500000231</t>
  </si>
  <si>
    <t>ISLA DOMINICANA DE PETROLEO CORPORATION</t>
  </si>
  <si>
    <t>TICKETS DE COMBUSTIBLE PARA USO DE LA SEDE</t>
  </si>
  <si>
    <t>B1500105766</t>
  </si>
  <si>
    <t>B1500105670</t>
  </si>
  <si>
    <t>B1500105671</t>
  </si>
  <si>
    <t>B1500105673</t>
  </si>
  <si>
    <t>MAGNA MOTORS,S.A</t>
  </si>
  <si>
    <t xml:space="preserve">SERVICIOS DE MANTENIMIENTOS DE VEHICULOS DE ESTE MINISTERIO DE CULTURA </t>
  </si>
  <si>
    <t>B1500004707</t>
  </si>
  <si>
    <t>B1500004706</t>
  </si>
  <si>
    <t>NEW IMGEN SOLUTIONS AND MARKETING, SRL</t>
  </si>
  <si>
    <t>ADQUISICION DE 3 BUZONES DE SUGERENCIA</t>
  </si>
  <si>
    <t>B1500000547</t>
  </si>
  <si>
    <t>P.A CATERING,SRL</t>
  </si>
  <si>
    <t xml:space="preserve">ADQUISICION DE ALMUERZO </t>
  </si>
  <si>
    <t>B1500001902</t>
  </si>
  <si>
    <t>PUNTOMAC,SRL</t>
  </si>
  <si>
    <t>ADQUISICION MACBOOK PRO 16''</t>
  </si>
  <si>
    <t>B1500000699</t>
  </si>
  <si>
    <t>RESPUESTO MAXIMO GOMEZ SA</t>
  </si>
  <si>
    <t xml:space="preserve">SERVICIO DE MANTENIMIENTO DE VEHICULO SUSUKI GRAN VITARA </t>
  </si>
  <si>
    <t>B1500000276</t>
  </si>
  <si>
    <t>SERVIGLOB COHEN &amp; ASOCIADOS, RL</t>
  </si>
  <si>
    <t>RESTAURACION DE PISOS Y MUROS DE MARMOL DEl PROYECTO DE RESTAURACION DEL ALTAR DE LA PATRIA</t>
  </si>
  <si>
    <t>AVANCE 20%</t>
  </si>
  <si>
    <t>N/A</t>
  </si>
  <si>
    <t>SKETCHPROM SRL</t>
  </si>
  <si>
    <t xml:space="preserve">SERVICIOS DE ALQUILERES VARIOS </t>
  </si>
  <si>
    <t>B1500000251</t>
  </si>
  <si>
    <t>SUPLIDORES ELECTRICOS GARCIA SURIEL SRL</t>
  </si>
  <si>
    <t xml:space="preserve">ADQUISICION DE REFLECTORES </t>
  </si>
  <si>
    <t>B1500000458</t>
  </si>
  <si>
    <t>B1500000464</t>
  </si>
  <si>
    <t>TONER DEPOT INTERNACIONAL, SRL</t>
  </si>
  <si>
    <t>ALQUILER DE IMPRESORA Y MANTENIMIENTO DE LOS EQUIPOS DE IMPRESIÓN.</t>
  </si>
  <si>
    <t>B1500004612</t>
  </si>
  <si>
    <t>B1500004709</t>
  </si>
  <si>
    <t>B1500004780</t>
  </si>
  <si>
    <t>WW INDUSTRIA Y CONSTRUCCION WWINCO,SRL</t>
  </si>
  <si>
    <t>SERVICIO DE IMPERMEABILIZACION DE TECHOS SEDE CENTRAL DEL MINISTERIO DE CULTURA, ITEM 8.</t>
  </si>
  <si>
    <t>B1500000056</t>
  </si>
  <si>
    <t>AJ IT ELECTRONICS SOLUTIONS, SRL</t>
  </si>
  <si>
    <t>SERVICIO DE C IRCUITO CERRADO A 3 CAMARA,PARA LA  CORONACION DE LA REYNA Y EL REY DEL CARNAVAL.</t>
  </si>
  <si>
    <t>B1500000157</t>
  </si>
  <si>
    <t>STAGE VISUAL SOUND SVS,SRL</t>
  </si>
  <si>
    <t>SERVICIOS DE ALQUILERES</t>
  </si>
  <si>
    <t>B1500000039</t>
  </si>
  <si>
    <t>B1500000041</t>
  </si>
  <si>
    <t>B1500004772</t>
  </si>
  <si>
    <t>B1500105927</t>
  </si>
  <si>
    <t>B1500105928</t>
  </si>
  <si>
    <t>B1500105948</t>
  </si>
  <si>
    <t>B1500105983</t>
  </si>
  <si>
    <t>JOAQUIN BUENO YNFANTE</t>
  </si>
  <si>
    <t>SERVICIOS DE MANTENIMIENTO Y REPARACION DE VEHICULOS.</t>
  </si>
  <si>
    <t>B1500000051</t>
  </si>
  <si>
    <t>INVERPLATA,SA</t>
  </si>
  <si>
    <t>RENTA DE ESPACIO PARA DELIBERACION DE JURADOS, PARA EL CARNAVAL</t>
  </si>
  <si>
    <t>B1500001359</t>
  </si>
  <si>
    <t>TOTALES</t>
  </si>
  <si>
    <t xml:space="preserve">Kirsis Diaz  </t>
  </si>
  <si>
    <t xml:space="preserve">Ana Vizcaino </t>
  </si>
  <si>
    <t>Preparado por</t>
  </si>
  <si>
    <t xml:space="preserve">Revisado por </t>
  </si>
  <si>
    <t>Analista de Contabilidad</t>
  </si>
  <si>
    <t>Enc. 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</si>
</sst>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Arial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5" xfId="1" applyNumberFormat="1" applyFont="1" applyFill="1" applyBorder="1" applyAlignment="1">
      <alignment horizontal="center" vertical="center"/>
    </xf>
    <xf numFmtId="164" fontId="8" fillId="2" borderId="5" xfId="2" applyFont="1" applyFill="1" applyBorder="1" applyAlignment="1">
      <alignment horizontal="left" vertical="center"/>
    </xf>
    <xf numFmtId="164" fontId="5" fillId="2" borderId="5" xfId="2" applyFont="1" applyFill="1" applyBorder="1" applyAlignment="1">
      <alignment horizontal="left" vertical="center"/>
    </xf>
    <xf numFmtId="0" fontId="0" fillId="2" borderId="0" xfId="0" applyFill="1"/>
    <xf numFmtId="0" fontId="9" fillId="2" borderId="5" xfId="0" applyFont="1" applyFill="1" applyBorder="1" applyAlignment="1">
      <alignment vertical="center" wrapText="1"/>
    </xf>
    <xf numFmtId="164" fontId="6" fillId="2" borderId="5" xfId="2" applyFont="1" applyFill="1" applyBorder="1" applyAlignment="1">
      <alignment horizontal="left" vertical="center"/>
    </xf>
    <xf numFmtId="164" fontId="10" fillId="2" borderId="5" xfId="2" applyFont="1" applyFill="1" applyBorder="1" applyAlignment="1">
      <alignment horizontal="left" vertical="center"/>
    </xf>
    <xf numFmtId="164" fontId="11" fillId="2" borderId="6" xfId="2" applyFont="1" applyFill="1" applyBorder="1" applyAlignment="1">
      <alignment horizontal="left" vertical="center"/>
    </xf>
    <xf numFmtId="14" fontId="6" fillId="2" borderId="2" xfId="1" applyNumberFormat="1" applyFont="1" applyFill="1" applyBorder="1" applyAlignment="1">
      <alignment horizontal="center" vertical="center"/>
    </xf>
    <xf numFmtId="43" fontId="8" fillId="2" borderId="5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165" fontId="6" fillId="2" borderId="5" xfId="0" applyNumberFormat="1" applyFont="1" applyFill="1" applyBorder="1" applyAlignment="1">
      <alignment horizontal="center" vertical="center"/>
    </xf>
    <xf numFmtId="43" fontId="6" fillId="2" borderId="5" xfId="3" applyNumberFormat="1" applyFont="1" applyFill="1" applyBorder="1" applyAlignment="1">
      <alignment horizontal="right"/>
    </xf>
    <xf numFmtId="43" fontId="6" fillId="2" borderId="5" xfId="3" applyNumberFormat="1" applyFont="1" applyFill="1" applyBorder="1" applyAlignment="1"/>
    <xf numFmtId="4" fontId="6" fillId="2" borderId="5" xfId="0" applyNumberFormat="1" applyFont="1" applyFill="1" applyBorder="1"/>
    <xf numFmtId="0" fontId="5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center" vertical="center"/>
    </xf>
    <xf numFmtId="43" fontId="12" fillId="2" borderId="5" xfId="0" applyNumberFormat="1" applyFont="1" applyFill="1" applyBorder="1" applyAlignment="1">
      <alignment vertical="center"/>
    </xf>
    <xf numFmtId="43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 2" xfId="3"/>
    <cellStyle name="Millares 2 2" xfId="2"/>
    <cellStyle name="Millares_Hoja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477307</xdr:colOff>
      <xdr:row>0</xdr:row>
      <xdr:rowOff>180974</xdr:rowOff>
    </xdr:from>
    <xdr:to>
      <xdr:col>3</xdr:col>
      <xdr:colOff>676275</xdr:colOff>
      <xdr:row>3</xdr:row>
      <xdr:rowOff>285749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3582" y="180974"/>
          <a:ext cx="1380068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ENTAS%20POR%20PAGAR\PARA%20DIRECCION%20FINANCIERA\2022\CXP%20AL%2030%20DEL%20MES%20DE%20AB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P GENERAL 30 ABRIL .2022"/>
      <sheetName val="PASIVOS CORRIENTE CON LIB. EMIT"/>
      <sheetName val="OTROS PASIVOS"/>
      <sheetName val="PASIVOS NO CORRIENTE MARZO2022"/>
      <sheetName val="CXP PAGADO 30 DE ABR. DEVENGADO"/>
      <sheetName val="CXP AGREGADOS 30 DE ABRIL"/>
      <sheetName val="CXP DEVENGADO Y E.F 2022"/>
      <sheetName val="CXP P-TRANSPARENCIA"/>
      <sheetName val="CXP PAGADO 30 DE ABRIL. GENERAL"/>
      <sheetName val="MES ANTERIOR"/>
      <sheetName val="FORMULA "/>
      <sheetName val="AJUSTE"/>
    </sheetNames>
    <sheetDataSet>
      <sheetData sheetId="0">
        <row r="11">
          <cell r="A11" t="str">
            <v>Al 30 Abril 2022</v>
          </cell>
        </row>
      </sheetData>
      <sheetData sheetId="1"/>
      <sheetData sheetId="2"/>
      <sheetData sheetId="3"/>
      <sheetData sheetId="4"/>
      <sheetData sheetId="5"/>
      <sheetData sheetId="6">
        <row r="51">
          <cell r="I51">
            <v>1619891.2100000002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I54"/>
  <sheetViews>
    <sheetView showGridLines="0" tabSelected="1" topLeftCell="B22" zoomScaleNormal="100" workbookViewId="0">
      <selection activeCell="D10" sqref="D10"/>
    </sheetView>
  </sheetViews>
  <sheetFormatPr baseColWidth="10" defaultRowHeight="15" x14ac:dyDescent="0.25"/>
  <cols>
    <col min="1" max="1" width="34.140625" customWidth="1"/>
    <col min="2" max="2" width="33.140625" customWidth="1"/>
    <col min="3" max="3" width="17.7109375" customWidth="1"/>
    <col min="4" max="4" width="16.42578125" customWidth="1"/>
    <col min="5" max="5" width="15.42578125" customWidth="1"/>
    <col min="6" max="6" width="18.140625" customWidth="1"/>
    <col min="7" max="7" width="16.5703125" customWidth="1"/>
    <col min="8" max="8" width="17.28515625" customWidth="1"/>
  </cols>
  <sheetData>
    <row r="2" spans="1:9" ht="27.75" customHeight="1" x14ac:dyDescent="0.25"/>
    <row r="3" spans="1:9" ht="27.75" customHeight="1" x14ac:dyDescent="0.25"/>
    <row r="4" spans="1:9" ht="27.75" customHeight="1" x14ac:dyDescent="0.25"/>
    <row r="5" spans="1:9" ht="27.75" customHeight="1" x14ac:dyDescent="0.25">
      <c r="A5" s="1" t="s">
        <v>0</v>
      </c>
      <c r="B5" s="1"/>
      <c r="C5" s="1"/>
      <c r="D5" s="1"/>
      <c r="E5" s="1"/>
      <c r="F5" s="1"/>
      <c r="G5" s="1"/>
      <c r="H5" s="1"/>
    </row>
    <row r="6" spans="1:9" x14ac:dyDescent="0.25">
      <c r="A6" s="2" t="str">
        <f>+'[1]CXP GENERAL 30 ABRIL .2022'!A11:I11</f>
        <v>Al 30 Abril 2022</v>
      </c>
      <c r="B6" s="2"/>
      <c r="C6" s="2"/>
      <c r="D6" s="2"/>
      <c r="E6" s="2"/>
      <c r="F6" s="2"/>
      <c r="G6" s="2"/>
      <c r="H6" s="2"/>
    </row>
    <row r="7" spans="1:9" x14ac:dyDescent="0.25">
      <c r="A7" s="3" t="s">
        <v>1</v>
      </c>
      <c r="B7" s="4"/>
      <c r="C7" s="4"/>
      <c r="D7" s="4"/>
      <c r="E7" s="4"/>
      <c r="F7" s="4"/>
      <c r="G7" s="4"/>
      <c r="H7" s="5"/>
    </row>
    <row r="8" spans="1:9" ht="31.5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</row>
    <row r="9" spans="1:9" s="13" customFormat="1" ht="31.5" x14ac:dyDescent="0.25">
      <c r="A9" s="8" t="s">
        <v>10</v>
      </c>
      <c r="B9" s="9" t="s">
        <v>11</v>
      </c>
      <c r="C9" s="9" t="s">
        <v>12</v>
      </c>
      <c r="D9" s="10">
        <v>44616</v>
      </c>
      <c r="E9" s="10">
        <v>44926</v>
      </c>
      <c r="F9" s="11">
        <v>109740</v>
      </c>
      <c r="G9" s="11">
        <v>109740</v>
      </c>
      <c r="H9" s="12">
        <f t="shared" ref="H9:H44" si="0">+F9-G9</f>
        <v>0</v>
      </c>
    </row>
    <row r="10" spans="1:9" s="13" customFormat="1" ht="63" x14ac:dyDescent="0.25">
      <c r="A10" s="8" t="s">
        <v>13</v>
      </c>
      <c r="B10" s="9" t="s">
        <v>14</v>
      </c>
      <c r="C10" s="9" t="s">
        <v>15</v>
      </c>
      <c r="D10" s="10">
        <v>44550</v>
      </c>
      <c r="E10" s="10">
        <v>44926</v>
      </c>
      <c r="F10" s="11">
        <v>146552.28</v>
      </c>
      <c r="G10" s="11">
        <v>146552.28</v>
      </c>
      <c r="H10" s="12">
        <f t="shared" si="0"/>
        <v>0</v>
      </c>
    </row>
    <row r="11" spans="1:9" s="13" customFormat="1" ht="31.5" x14ac:dyDescent="0.25">
      <c r="A11" s="8" t="s">
        <v>16</v>
      </c>
      <c r="B11" s="9" t="s">
        <v>17</v>
      </c>
      <c r="C11" s="9" t="s">
        <v>18</v>
      </c>
      <c r="D11" s="10">
        <v>44578</v>
      </c>
      <c r="E11" s="10">
        <v>44926</v>
      </c>
      <c r="F11" s="11">
        <v>31900</v>
      </c>
      <c r="G11" s="11">
        <v>31900</v>
      </c>
      <c r="H11" s="12">
        <f t="shared" si="0"/>
        <v>0</v>
      </c>
    </row>
    <row r="12" spans="1:9" s="13" customFormat="1" ht="31.5" x14ac:dyDescent="0.25">
      <c r="A12" s="8" t="s">
        <v>19</v>
      </c>
      <c r="B12" s="9" t="s">
        <v>20</v>
      </c>
      <c r="C12" s="9" t="s">
        <v>21</v>
      </c>
      <c r="D12" s="10">
        <v>44574</v>
      </c>
      <c r="E12" s="10">
        <v>44926</v>
      </c>
      <c r="F12" s="11">
        <v>121114.89</v>
      </c>
      <c r="G12" s="11">
        <v>121114.89</v>
      </c>
      <c r="H12" s="12">
        <f t="shared" si="0"/>
        <v>0</v>
      </c>
    </row>
    <row r="13" spans="1:9" s="13" customFormat="1" ht="31.5" x14ac:dyDescent="0.25">
      <c r="A13" s="8" t="s">
        <v>22</v>
      </c>
      <c r="B13" s="9" t="s">
        <v>23</v>
      </c>
      <c r="C13" s="9" t="s">
        <v>24</v>
      </c>
      <c r="D13" s="10">
        <v>44544</v>
      </c>
      <c r="E13" s="10">
        <v>44926</v>
      </c>
      <c r="F13" s="11">
        <v>74930</v>
      </c>
      <c r="G13" s="11">
        <v>74930</v>
      </c>
      <c r="H13" s="12">
        <f t="shared" si="0"/>
        <v>0</v>
      </c>
    </row>
    <row r="14" spans="1:9" s="13" customFormat="1" ht="15.75" x14ac:dyDescent="0.25">
      <c r="A14" s="8" t="s">
        <v>25</v>
      </c>
      <c r="B14" s="9" t="s">
        <v>26</v>
      </c>
      <c r="C14" s="9" t="s">
        <v>27</v>
      </c>
      <c r="D14" s="10">
        <v>44524</v>
      </c>
      <c r="E14" s="10">
        <v>44926</v>
      </c>
      <c r="F14" s="11">
        <v>47790</v>
      </c>
      <c r="G14" s="11">
        <v>47790</v>
      </c>
      <c r="H14" s="12">
        <f t="shared" si="0"/>
        <v>0</v>
      </c>
    </row>
    <row r="15" spans="1:9" s="13" customFormat="1" ht="94.5" x14ac:dyDescent="0.25">
      <c r="A15" s="8" t="s">
        <v>28</v>
      </c>
      <c r="B15" s="9" t="s">
        <v>29</v>
      </c>
      <c r="C15" s="9" t="s">
        <v>30</v>
      </c>
      <c r="D15" s="10">
        <v>44547</v>
      </c>
      <c r="E15" s="10">
        <v>44926</v>
      </c>
      <c r="F15" s="11">
        <v>309903.39</v>
      </c>
      <c r="G15" s="11"/>
      <c r="H15" s="12">
        <f t="shared" si="0"/>
        <v>309903.39</v>
      </c>
    </row>
    <row r="16" spans="1:9" s="13" customFormat="1" ht="47.25" x14ac:dyDescent="0.25">
      <c r="A16" s="14" t="s">
        <v>31</v>
      </c>
      <c r="B16" s="9" t="s">
        <v>32</v>
      </c>
      <c r="C16" s="9" t="s">
        <v>33</v>
      </c>
      <c r="D16" s="10">
        <v>44504</v>
      </c>
      <c r="E16" s="10">
        <v>44926</v>
      </c>
      <c r="F16" s="15">
        <f>65702.4+755.2</f>
        <v>66457.599999999991</v>
      </c>
      <c r="G16" s="15">
        <v>66457.600000000006</v>
      </c>
      <c r="H16" s="16">
        <f t="shared" si="0"/>
        <v>0</v>
      </c>
      <c r="I16" s="17"/>
    </row>
    <row r="17" spans="1:8" s="13" customFormat="1" ht="31.5" x14ac:dyDescent="0.25">
      <c r="A17" s="8" t="s">
        <v>34</v>
      </c>
      <c r="B17" s="9" t="s">
        <v>35</v>
      </c>
      <c r="C17" s="9" t="s">
        <v>36</v>
      </c>
      <c r="D17" s="10">
        <v>44608</v>
      </c>
      <c r="E17" s="10">
        <v>44926</v>
      </c>
      <c r="F17" s="11">
        <v>6941.2</v>
      </c>
      <c r="G17" s="11">
        <v>6941.2</v>
      </c>
      <c r="H17" s="12">
        <f t="shared" si="0"/>
        <v>0</v>
      </c>
    </row>
    <row r="18" spans="1:8" s="13" customFormat="1" ht="31.5" x14ac:dyDescent="0.25">
      <c r="A18" s="8" t="s">
        <v>34</v>
      </c>
      <c r="B18" s="9" t="s">
        <v>35</v>
      </c>
      <c r="C18" s="9" t="s">
        <v>37</v>
      </c>
      <c r="D18" s="10">
        <v>44588</v>
      </c>
      <c r="E18" s="10">
        <v>44926</v>
      </c>
      <c r="F18" s="11">
        <v>75040</v>
      </c>
      <c r="G18" s="11">
        <v>75040</v>
      </c>
      <c r="H18" s="12">
        <f t="shared" si="0"/>
        <v>0</v>
      </c>
    </row>
    <row r="19" spans="1:8" s="13" customFormat="1" ht="31.5" x14ac:dyDescent="0.25">
      <c r="A19" s="8" t="s">
        <v>34</v>
      </c>
      <c r="B19" s="9" t="s">
        <v>35</v>
      </c>
      <c r="C19" s="9" t="s">
        <v>38</v>
      </c>
      <c r="D19" s="10">
        <v>44588</v>
      </c>
      <c r="E19" s="10">
        <v>44926</v>
      </c>
      <c r="F19" s="11">
        <v>75040</v>
      </c>
      <c r="G19" s="11">
        <v>75040</v>
      </c>
      <c r="H19" s="12">
        <f t="shared" si="0"/>
        <v>0</v>
      </c>
    </row>
    <row r="20" spans="1:8" s="13" customFormat="1" ht="31.5" x14ac:dyDescent="0.25">
      <c r="A20" s="8" t="s">
        <v>34</v>
      </c>
      <c r="B20" s="9" t="s">
        <v>35</v>
      </c>
      <c r="C20" s="9" t="s">
        <v>39</v>
      </c>
      <c r="D20" s="10">
        <v>44588</v>
      </c>
      <c r="E20" s="10">
        <v>44926</v>
      </c>
      <c r="F20" s="11">
        <v>112560</v>
      </c>
      <c r="G20" s="11">
        <v>112560</v>
      </c>
      <c r="H20" s="12">
        <f t="shared" si="0"/>
        <v>0</v>
      </c>
    </row>
    <row r="21" spans="1:8" s="13" customFormat="1" ht="47.25" x14ac:dyDescent="0.25">
      <c r="A21" s="8" t="s">
        <v>40</v>
      </c>
      <c r="B21" s="9" t="s">
        <v>41</v>
      </c>
      <c r="C21" s="9" t="s">
        <v>42</v>
      </c>
      <c r="D21" s="10">
        <v>44588</v>
      </c>
      <c r="E21" s="10">
        <v>44926</v>
      </c>
      <c r="F21" s="11">
        <v>26552.06</v>
      </c>
      <c r="G21" s="11">
        <v>26552.06</v>
      </c>
      <c r="H21" s="12">
        <f t="shared" si="0"/>
        <v>0</v>
      </c>
    </row>
    <row r="22" spans="1:8" s="13" customFormat="1" ht="47.25" x14ac:dyDescent="0.25">
      <c r="A22" s="8" t="s">
        <v>40</v>
      </c>
      <c r="B22" s="9" t="s">
        <v>41</v>
      </c>
      <c r="C22" s="9" t="s">
        <v>43</v>
      </c>
      <c r="D22" s="10">
        <v>44588</v>
      </c>
      <c r="E22" s="10">
        <v>44926</v>
      </c>
      <c r="F22" s="11">
        <v>12121.57</v>
      </c>
      <c r="G22" s="11">
        <v>12121.57</v>
      </c>
      <c r="H22" s="12">
        <f t="shared" si="0"/>
        <v>0</v>
      </c>
    </row>
    <row r="23" spans="1:8" s="13" customFormat="1" ht="31.5" x14ac:dyDescent="0.25">
      <c r="A23" s="8" t="s">
        <v>44</v>
      </c>
      <c r="B23" s="9" t="s">
        <v>45</v>
      </c>
      <c r="C23" s="9" t="s">
        <v>46</v>
      </c>
      <c r="D23" s="10">
        <v>44542</v>
      </c>
      <c r="E23" s="10">
        <v>44561</v>
      </c>
      <c r="F23" s="11">
        <v>10266</v>
      </c>
      <c r="G23" s="11">
        <v>10266</v>
      </c>
      <c r="H23" s="12">
        <f t="shared" si="0"/>
        <v>0</v>
      </c>
    </row>
    <row r="24" spans="1:8" s="13" customFormat="1" ht="15.75" x14ac:dyDescent="0.25">
      <c r="A24" s="8" t="s">
        <v>47</v>
      </c>
      <c r="B24" s="9" t="s">
        <v>48</v>
      </c>
      <c r="C24" s="9" t="s">
        <v>49</v>
      </c>
      <c r="D24" s="10">
        <v>44573</v>
      </c>
      <c r="E24" s="10">
        <v>44926</v>
      </c>
      <c r="F24" s="11">
        <v>203831.43</v>
      </c>
      <c r="G24" s="11">
        <v>203831.43</v>
      </c>
      <c r="H24" s="12">
        <f t="shared" si="0"/>
        <v>0</v>
      </c>
    </row>
    <row r="25" spans="1:8" s="13" customFormat="1" ht="31.5" x14ac:dyDescent="0.25">
      <c r="A25" s="8" t="s">
        <v>50</v>
      </c>
      <c r="B25" s="9" t="s">
        <v>51</v>
      </c>
      <c r="C25" s="9" t="s">
        <v>52</v>
      </c>
      <c r="D25" s="10">
        <v>44575</v>
      </c>
      <c r="E25" s="10">
        <v>44926</v>
      </c>
      <c r="F25" s="11">
        <v>173666.5</v>
      </c>
      <c r="G25" s="11">
        <v>173666.5</v>
      </c>
      <c r="H25" s="12">
        <f t="shared" si="0"/>
        <v>0</v>
      </c>
    </row>
    <row r="26" spans="1:8" s="13" customFormat="1" ht="47.25" x14ac:dyDescent="0.25">
      <c r="A26" s="8" t="s">
        <v>53</v>
      </c>
      <c r="B26" s="9" t="s">
        <v>54</v>
      </c>
      <c r="C26" s="9" t="s">
        <v>55</v>
      </c>
      <c r="D26" s="10">
        <v>44551</v>
      </c>
      <c r="E26" s="10">
        <v>44926</v>
      </c>
      <c r="F26" s="11">
        <v>34161</v>
      </c>
      <c r="G26" s="11">
        <v>34161</v>
      </c>
      <c r="H26" s="12">
        <f t="shared" si="0"/>
        <v>0</v>
      </c>
    </row>
    <row r="27" spans="1:8" s="13" customFormat="1" ht="63" x14ac:dyDescent="0.25">
      <c r="A27" s="8" t="s">
        <v>56</v>
      </c>
      <c r="B27" s="9" t="s">
        <v>57</v>
      </c>
      <c r="C27" s="9" t="s">
        <v>58</v>
      </c>
      <c r="D27" s="10" t="s">
        <v>59</v>
      </c>
      <c r="E27" s="10" t="s">
        <v>59</v>
      </c>
      <c r="F27" s="11">
        <v>807881.79</v>
      </c>
      <c r="G27" s="11">
        <v>807881.79</v>
      </c>
      <c r="H27" s="12">
        <f t="shared" si="0"/>
        <v>0</v>
      </c>
    </row>
    <row r="28" spans="1:8" s="13" customFormat="1" ht="31.5" x14ac:dyDescent="0.25">
      <c r="A28" s="8" t="s">
        <v>60</v>
      </c>
      <c r="B28" s="9" t="s">
        <v>61</v>
      </c>
      <c r="C28" s="9" t="s">
        <v>62</v>
      </c>
      <c r="D28" s="10">
        <v>44474</v>
      </c>
      <c r="E28" s="10">
        <v>44926</v>
      </c>
      <c r="F28" s="11">
        <v>61950</v>
      </c>
      <c r="G28" s="11">
        <v>61950</v>
      </c>
      <c r="H28" s="12">
        <f t="shared" si="0"/>
        <v>0</v>
      </c>
    </row>
    <row r="29" spans="1:8" s="13" customFormat="1" ht="31.5" x14ac:dyDescent="0.25">
      <c r="A29" s="8" t="s">
        <v>63</v>
      </c>
      <c r="B29" s="9" t="s">
        <v>64</v>
      </c>
      <c r="C29" s="9" t="s">
        <v>65</v>
      </c>
      <c r="D29" s="10">
        <v>44516</v>
      </c>
      <c r="E29" s="10">
        <v>44561</v>
      </c>
      <c r="F29" s="11">
        <v>341378.74</v>
      </c>
      <c r="G29" s="11"/>
      <c r="H29" s="12">
        <f t="shared" si="0"/>
        <v>341378.74</v>
      </c>
    </row>
    <row r="30" spans="1:8" s="13" customFormat="1" ht="31.5" x14ac:dyDescent="0.25">
      <c r="A30" s="8" t="s">
        <v>63</v>
      </c>
      <c r="B30" s="9" t="s">
        <v>64</v>
      </c>
      <c r="C30" s="9" t="s">
        <v>66</v>
      </c>
      <c r="D30" s="10">
        <v>44543</v>
      </c>
      <c r="E30" s="10">
        <v>44561</v>
      </c>
      <c r="F30" s="11">
        <v>168832.53</v>
      </c>
      <c r="G30" s="11"/>
      <c r="H30" s="12">
        <f t="shared" si="0"/>
        <v>168832.53</v>
      </c>
    </row>
    <row r="31" spans="1:8" s="13" customFormat="1" ht="47.25" x14ac:dyDescent="0.25">
      <c r="A31" s="8" t="s">
        <v>67</v>
      </c>
      <c r="B31" s="9" t="s">
        <v>68</v>
      </c>
      <c r="C31" s="9" t="s">
        <v>69</v>
      </c>
      <c r="D31" s="10">
        <v>44545</v>
      </c>
      <c r="E31" s="10">
        <v>44926</v>
      </c>
      <c r="F31" s="11">
        <v>207090</v>
      </c>
      <c r="G31" s="11">
        <v>207090</v>
      </c>
      <c r="H31" s="12">
        <f t="shared" si="0"/>
        <v>0</v>
      </c>
    </row>
    <row r="32" spans="1:8" s="13" customFormat="1" ht="47.25" x14ac:dyDescent="0.25">
      <c r="A32" s="8" t="s">
        <v>67</v>
      </c>
      <c r="B32" s="9" t="s">
        <v>68</v>
      </c>
      <c r="C32" s="9" t="s">
        <v>70</v>
      </c>
      <c r="D32" s="10">
        <v>44589</v>
      </c>
      <c r="E32" s="10">
        <v>44926</v>
      </c>
      <c r="F32" s="11">
        <v>207090</v>
      </c>
      <c r="G32" s="11">
        <v>207090</v>
      </c>
      <c r="H32" s="12">
        <f t="shared" si="0"/>
        <v>0</v>
      </c>
    </row>
    <row r="33" spans="1:8" s="13" customFormat="1" ht="47.25" x14ac:dyDescent="0.25">
      <c r="A33" s="8" t="s">
        <v>67</v>
      </c>
      <c r="B33" s="9" t="s">
        <v>68</v>
      </c>
      <c r="C33" s="9" t="s">
        <v>71</v>
      </c>
      <c r="D33" s="10">
        <v>44620</v>
      </c>
      <c r="E33" s="10">
        <v>44926</v>
      </c>
      <c r="F33" s="11">
        <v>207090</v>
      </c>
      <c r="G33" s="11">
        <v>207090</v>
      </c>
      <c r="H33" s="12">
        <f t="shared" si="0"/>
        <v>0</v>
      </c>
    </row>
    <row r="34" spans="1:8" s="13" customFormat="1" ht="78.75" x14ac:dyDescent="0.25">
      <c r="A34" s="8" t="s">
        <v>72</v>
      </c>
      <c r="B34" s="9" t="s">
        <v>73</v>
      </c>
      <c r="C34" s="9" t="s">
        <v>74</v>
      </c>
      <c r="D34" s="10">
        <v>44550</v>
      </c>
      <c r="E34" s="10">
        <v>44926</v>
      </c>
      <c r="F34" s="11">
        <v>854852.97</v>
      </c>
      <c r="G34" s="11">
        <v>854852.97</v>
      </c>
      <c r="H34" s="12">
        <f t="shared" si="0"/>
        <v>0</v>
      </c>
    </row>
    <row r="35" spans="1:8" s="13" customFormat="1" ht="63" x14ac:dyDescent="0.25">
      <c r="A35" s="8" t="s">
        <v>75</v>
      </c>
      <c r="B35" s="9" t="s">
        <v>76</v>
      </c>
      <c r="C35" s="9" t="s">
        <v>77</v>
      </c>
      <c r="D35" s="18">
        <v>44621</v>
      </c>
      <c r="E35" s="10">
        <v>44926</v>
      </c>
      <c r="F35" s="19">
        <v>159182</v>
      </c>
      <c r="G35" s="11"/>
      <c r="H35" s="12">
        <f t="shared" si="0"/>
        <v>159182</v>
      </c>
    </row>
    <row r="36" spans="1:8" s="13" customFormat="1" ht="15.75" x14ac:dyDescent="0.25">
      <c r="A36" s="8" t="s">
        <v>78</v>
      </c>
      <c r="B36" s="9" t="s">
        <v>79</v>
      </c>
      <c r="C36" s="9" t="s">
        <v>80</v>
      </c>
      <c r="D36" s="18">
        <v>44558</v>
      </c>
      <c r="E36" s="10">
        <v>44926</v>
      </c>
      <c r="F36" s="19">
        <v>218300</v>
      </c>
      <c r="G36" s="11"/>
      <c r="H36" s="12">
        <f t="shared" si="0"/>
        <v>218300</v>
      </c>
    </row>
    <row r="37" spans="1:8" s="13" customFormat="1" ht="15.75" x14ac:dyDescent="0.25">
      <c r="A37" s="8" t="s">
        <v>78</v>
      </c>
      <c r="B37" s="9" t="s">
        <v>79</v>
      </c>
      <c r="C37" s="9" t="s">
        <v>81</v>
      </c>
      <c r="D37" s="18">
        <v>44558</v>
      </c>
      <c r="E37" s="10">
        <v>44926</v>
      </c>
      <c r="F37" s="19">
        <v>23600</v>
      </c>
      <c r="G37" s="11"/>
      <c r="H37" s="12">
        <f t="shared" si="0"/>
        <v>23600</v>
      </c>
    </row>
    <row r="38" spans="1:8" s="13" customFormat="1" ht="47.25" x14ac:dyDescent="0.25">
      <c r="A38" s="20" t="s">
        <v>40</v>
      </c>
      <c r="B38" s="21" t="s">
        <v>41</v>
      </c>
      <c r="C38" s="9" t="s">
        <v>82</v>
      </c>
      <c r="D38" s="22">
        <v>44603</v>
      </c>
      <c r="E38" s="10">
        <v>44926</v>
      </c>
      <c r="F38" s="23">
        <v>14418.55</v>
      </c>
      <c r="G38" s="11"/>
      <c r="H38" s="12">
        <f t="shared" si="0"/>
        <v>14418.55</v>
      </c>
    </row>
    <row r="39" spans="1:8" s="13" customFormat="1" ht="31.5" x14ac:dyDescent="0.25">
      <c r="A39" s="20" t="s">
        <v>34</v>
      </c>
      <c r="B39" s="21" t="s">
        <v>35</v>
      </c>
      <c r="C39" s="9" t="s">
        <v>83</v>
      </c>
      <c r="D39" s="22">
        <v>44645</v>
      </c>
      <c r="E39" s="10">
        <v>44926</v>
      </c>
      <c r="F39" s="24">
        <v>58980</v>
      </c>
      <c r="G39" s="11"/>
      <c r="H39" s="12">
        <f t="shared" si="0"/>
        <v>58980</v>
      </c>
    </row>
    <row r="40" spans="1:8" s="13" customFormat="1" ht="31.5" x14ac:dyDescent="0.25">
      <c r="A40" s="20" t="s">
        <v>34</v>
      </c>
      <c r="B40" s="21" t="s">
        <v>35</v>
      </c>
      <c r="C40" s="9" t="s">
        <v>84</v>
      </c>
      <c r="D40" s="22">
        <v>44645</v>
      </c>
      <c r="E40" s="10">
        <v>44926</v>
      </c>
      <c r="F40" s="24">
        <v>29490</v>
      </c>
      <c r="G40" s="11"/>
      <c r="H40" s="12">
        <f t="shared" si="0"/>
        <v>29490</v>
      </c>
    </row>
    <row r="41" spans="1:8" s="13" customFormat="1" ht="31.5" x14ac:dyDescent="0.25">
      <c r="A41" s="20" t="s">
        <v>34</v>
      </c>
      <c r="B41" s="21" t="s">
        <v>35</v>
      </c>
      <c r="C41" s="9" t="s">
        <v>85</v>
      </c>
      <c r="D41" s="22">
        <v>44653</v>
      </c>
      <c r="E41" s="10">
        <v>44926</v>
      </c>
      <c r="F41" s="24">
        <v>39320</v>
      </c>
      <c r="G41" s="11"/>
      <c r="H41" s="12">
        <f t="shared" si="0"/>
        <v>39320</v>
      </c>
    </row>
    <row r="42" spans="1:8" s="13" customFormat="1" ht="31.5" x14ac:dyDescent="0.25">
      <c r="A42" s="20" t="s">
        <v>34</v>
      </c>
      <c r="B42" s="21" t="s">
        <v>35</v>
      </c>
      <c r="C42" s="9" t="s">
        <v>86</v>
      </c>
      <c r="D42" s="22">
        <v>44657</v>
      </c>
      <c r="E42" s="10">
        <v>44926</v>
      </c>
      <c r="F42" s="24">
        <v>39320</v>
      </c>
      <c r="G42" s="11"/>
      <c r="H42" s="12">
        <f t="shared" si="0"/>
        <v>39320</v>
      </c>
    </row>
    <row r="43" spans="1:8" s="13" customFormat="1" ht="31.5" x14ac:dyDescent="0.25">
      <c r="A43" s="20" t="s">
        <v>87</v>
      </c>
      <c r="B43" s="21" t="s">
        <v>88</v>
      </c>
      <c r="C43" s="9" t="s">
        <v>89</v>
      </c>
      <c r="D43" s="22">
        <v>44634</v>
      </c>
      <c r="E43" s="10">
        <v>44926</v>
      </c>
      <c r="F43" s="25">
        <v>104807.6</v>
      </c>
      <c r="G43" s="11"/>
      <c r="H43" s="12">
        <f t="shared" si="0"/>
        <v>104807.6</v>
      </c>
    </row>
    <row r="44" spans="1:8" s="13" customFormat="1" ht="47.25" x14ac:dyDescent="0.25">
      <c r="A44" s="26" t="s">
        <v>90</v>
      </c>
      <c r="B44" s="21" t="s">
        <v>91</v>
      </c>
      <c r="C44" s="9" t="s">
        <v>92</v>
      </c>
      <c r="D44" s="22">
        <v>44627</v>
      </c>
      <c r="E44" s="10">
        <v>44926</v>
      </c>
      <c r="F44" s="24">
        <v>112358.39999999999</v>
      </c>
      <c r="G44" s="11"/>
      <c r="H44" s="12">
        <f t="shared" si="0"/>
        <v>112358.39999999999</v>
      </c>
    </row>
    <row r="45" spans="1:8" x14ac:dyDescent="0.25">
      <c r="A45" s="27" t="s">
        <v>93</v>
      </c>
      <c r="B45" s="27"/>
      <c r="C45" s="27"/>
      <c r="D45" s="27"/>
      <c r="E45" s="27"/>
      <c r="F45" s="28">
        <f>+F9+F10+F11+F12+F13+F14+F15+F16+F17+F18+F19+F20+F21+F22+F23+F24+F25+F26+F27+F28+F29+F30+F31+F32+F33+F34</f>
        <v>4494733.95</v>
      </c>
      <c r="G45" s="28">
        <f>+G9+G10+G11+G12+G13+G14+G15+G16+G17+G18+G19+G20+G21+G22+G23+G24+G25+G26+G27+G28+G29+G30+G31+G32+G33+G34</f>
        <v>3674619.29</v>
      </c>
      <c r="H45" s="28">
        <f>SUM(H9:H44)</f>
        <v>1619891.2100000002</v>
      </c>
    </row>
    <row r="46" spans="1:8" x14ac:dyDescent="0.25">
      <c r="H46" s="29">
        <f>+H45-'[1]CXP DEVENGADO Y E.F 2022'!I51</f>
        <v>0</v>
      </c>
    </row>
    <row r="50" spans="1:7" x14ac:dyDescent="0.25">
      <c r="A50" s="30"/>
      <c r="D50" s="30"/>
      <c r="E50" s="31"/>
      <c r="F50" s="31"/>
      <c r="G50" s="31"/>
    </row>
    <row r="51" spans="1:7" ht="15.75" x14ac:dyDescent="0.25">
      <c r="A51" s="32" t="s">
        <v>94</v>
      </c>
      <c r="B51" s="32"/>
      <c r="C51" s="33"/>
      <c r="D51" s="34" t="s">
        <v>95</v>
      </c>
      <c r="E51" s="34"/>
      <c r="F51" s="34"/>
      <c r="G51" s="34"/>
    </row>
    <row r="52" spans="1:7" ht="15.75" x14ac:dyDescent="0.25">
      <c r="A52" s="32" t="s">
        <v>96</v>
      </c>
      <c r="B52" s="32"/>
      <c r="C52" s="33"/>
      <c r="D52" s="35" t="s">
        <v>97</v>
      </c>
      <c r="E52" s="35"/>
      <c r="F52" s="35"/>
      <c r="G52" s="35"/>
    </row>
    <row r="53" spans="1:7" ht="15.75" x14ac:dyDescent="0.25">
      <c r="A53" s="36" t="s">
        <v>98</v>
      </c>
      <c r="B53" s="36"/>
      <c r="C53" s="33"/>
      <c r="D53" s="36" t="s">
        <v>99</v>
      </c>
      <c r="E53" s="36"/>
      <c r="F53" s="36"/>
      <c r="G53" s="36"/>
    </row>
    <row r="54" spans="1:7" x14ac:dyDescent="0.25">
      <c r="F54" s="37"/>
    </row>
  </sheetData>
  <autoFilter ref="A8:H45"/>
  <mergeCells count="11">
    <mergeCell ref="A52:B52"/>
    <mergeCell ref="D52:G52"/>
    <mergeCell ref="A53:B53"/>
    <mergeCell ref="D53:G53"/>
    <mergeCell ref="A5:H5"/>
    <mergeCell ref="A6:H6"/>
    <mergeCell ref="A7:H7"/>
    <mergeCell ref="A45:E45"/>
    <mergeCell ref="E50:G50"/>
    <mergeCell ref="A51:B51"/>
    <mergeCell ref="D51:G51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 P-TRANSPARENCIA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Vizcaíno</dc:creator>
  <cp:lastModifiedBy>Ana Vizcaíno</cp:lastModifiedBy>
  <dcterms:created xsi:type="dcterms:W3CDTF">2022-05-20T20:19:21Z</dcterms:created>
  <dcterms:modified xsi:type="dcterms:W3CDTF">2022-05-20T20:20:29Z</dcterms:modified>
</cp:coreProperties>
</file>