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Marzo 2022\Presupuesto\Sinfónica 0002\"/>
    </mc:Choice>
  </mc:AlternateContent>
  <xr:revisionPtr revIDLastSave="0" documentId="8_{E3F78084-BC48-4514-9878-C10EF42D1DB6}" xr6:coauthVersionLast="47" xr6:coauthVersionMax="47" xr10:uidLastSave="{00000000-0000-0000-0000-000000000000}"/>
  <bookViews>
    <workbookView xWindow="8880" yWindow="0" windowWidth="10155" windowHeight="10590" xr2:uid="{AA4EA8F4-5D57-4C6B-8FCF-EB825FF21DBB}"/>
  </bookViews>
  <sheets>
    <sheet name="P2 P Aprobado-Ejec marzo" sheetId="2" r:id="rId1"/>
    <sheet name="Hoja1" sheetId="1" r:id="rId2"/>
  </sheets>
  <definedNames>
    <definedName name="_xlnm.Print_Area" localSheetId="0">'P2 P Aprobado-Ejec marzo'!$A$1:$Q$92</definedName>
    <definedName name="_xlnm.Print_Titles" localSheetId="0">'P2 P Aprobado-Ejec marzo'!$3:$10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2" l="1"/>
  <c r="D12" i="2"/>
  <c r="E12" i="2"/>
  <c r="F12" i="2"/>
  <c r="P12" i="2" s="1"/>
  <c r="G12" i="2"/>
  <c r="H12" i="2"/>
  <c r="I12" i="2"/>
  <c r="J12" i="2"/>
  <c r="K12" i="2"/>
  <c r="L12" i="2"/>
  <c r="M12" i="2"/>
  <c r="N12" i="2"/>
  <c r="O12" i="2"/>
  <c r="P13" i="2"/>
  <c r="P14" i="2"/>
  <c r="P15" i="2"/>
  <c r="P16" i="2"/>
  <c r="P17" i="2"/>
  <c r="C18" i="2"/>
  <c r="D18" i="2"/>
  <c r="E18" i="2"/>
  <c r="P18" i="2" s="1"/>
  <c r="F18" i="2"/>
  <c r="G18" i="2"/>
  <c r="H18" i="2"/>
  <c r="I18" i="2"/>
  <c r="J18" i="2"/>
  <c r="K18" i="2"/>
  <c r="K85" i="2" s="1"/>
  <c r="L18" i="2"/>
  <c r="M18" i="2"/>
  <c r="N18" i="2"/>
  <c r="O18" i="2"/>
  <c r="O85" i="2" s="1"/>
  <c r="P19" i="2"/>
  <c r="P20" i="2"/>
  <c r="P21" i="2"/>
  <c r="P22" i="2"/>
  <c r="P23" i="2"/>
  <c r="P24" i="2"/>
  <c r="P25" i="2"/>
  <c r="P26" i="2"/>
  <c r="P27" i="2"/>
  <c r="C28" i="2"/>
  <c r="D28" i="2"/>
  <c r="D85" i="2" s="1"/>
  <c r="E28" i="2"/>
  <c r="F28" i="2"/>
  <c r="G28" i="2"/>
  <c r="H28" i="2"/>
  <c r="H85" i="2" s="1"/>
  <c r="I28" i="2"/>
  <c r="J28" i="2"/>
  <c r="K28" i="2"/>
  <c r="L28" i="2"/>
  <c r="L85" i="2" s="1"/>
  <c r="M28" i="2"/>
  <c r="N28" i="2"/>
  <c r="O28" i="2"/>
  <c r="P29" i="2"/>
  <c r="P30" i="2"/>
  <c r="P31" i="2"/>
  <c r="P32" i="2"/>
  <c r="P33" i="2"/>
  <c r="P34" i="2"/>
  <c r="P35" i="2"/>
  <c r="P36" i="2"/>
  <c r="P37" i="2"/>
  <c r="C38" i="2"/>
  <c r="D38" i="2"/>
  <c r="E38" i="2"/>
  <c r="E85" i="2" s="1"/>
  <c r="F38" i="2"/>
  <c r="G38" i="2"/>
  <c r="H38" i="2"/>
  <c r="I38" i="2"/>
  <c r="I85" i="2" s="1"/>
  <c r="J38" i="2"/>
  <c r="K38" i="2"/>
  <c r="L38" i="2"/>
  <c r="M38" i="2"/>
  <c r="M85" i="2" s="1"/>
  <c r="N38" i="2"/>
  <c r="O38" i="2"/>
  <c r="P39" i="2"/>
  <c r="P38" i="2" s="1"/>
  <c r="P40" i="2"/>
  <c r="P41" i="2"/>
  <c r="P42" i="2"/>
  <c r="P43" i="2"/>
  <c r="P44" i="2"/>
  <c r="P45" i="2"/>
  <c r="P46" i="2"/>
  <c r="D47" i="2"/>
  <c r="P47" i="2" s="1"/>
  <c r="E47" i="2"/>
  <c r="F47" i="2"/>
  <c r="G47" i="2"/>
  <c r="H47" i="2"/>
  <c r="I47" i="2"/>
  <c r="J47" i="2"/>
  <c r="K47" i="2"/>
  <c r="L47" i="2"/>
  <c r="P48" i="2"/>
  <c r="P49" i="2"/>
  <c r="P50" i="2"/>
  <c r="P51" i="2"/>
  <c r="P52" i="2"/>
  <c r="P53" i="2"/>
  <c r="C54" i="2"/>
  <c r="C85" i="2" s="1"/>
  <c r="D54" i="2"/>
  <c r="E54" i="2"/>
  <c r="P54" i="2" s="1"/>
  <c r="F54" i="2"/>
  <c r="G54" i="2"/>
  <c r="G85" i="2" s="1"/>
  <c r="H54" i="2"/>
  <c r="I54" i="2"/>
  <c r="J54" i="2"/>
  <c r="K54" i="2"/>
  <c r="L54" i="2"/>
  <c r="M54" i="2"/>
  <c r="N54" i="2"/>
  <c r="O54" i="2"/>
  <c r="P55" i="2"/>
  <c r="P56" i="2"/>
  <c r="P57" i="2"/>
  <c r="P58" i="2"/>
  <c r="P59" i="2"/>
  <c r="P60" i="2"/>
  <c r="P61" i="2"/>
  <c r="P62" i="2"/>
  <c r="P63" i="2"/>
  <c r="D64" i="2"/>
  <c r="E64" i="2"/>
  <c r="P64" i="2" s="1"/>
  <c r="F64" i="2"/>
  <c r="G64" i="2"/>
  <c r="H64" i="2"/>
  <c r="I64" i="2"/>
  <c r="J64" i="2"/>
  <c r="K64" i="2"/>
  <c r="L64" i="2"/>
  <c r="M64" i="2"/>
  <c r="P65" i="2"/>
  <c r="P66" i="2"/>
  <c r="P67" i="2"/>
  <c r="P68" i="2"/>
  <c r="P69" i="2"/>
  <c r="P70" i="2"/>
  <c r="P71" i="2"/>
  <c r="P72" i="2"/>
  <c r="P73" i="2"/>
  <c r="P74" i="2"/>
  <c r="P75" i="2"/>
  <c r="P78" i="2"/>
  <c r="P79" i="2"/>
  <c r="P80" i="2"/>
  <c r="P81" i="2"/>
  <c r="D82" i="2"/>
  <c r="P82" i="2"/>
  <c r="P84" i="2"/>
  <c r="B85" i="2"/>
  <c r="F85" i="2"/>
  <c r="J85" i="2"/>
  <c r="N85" i="2"/>
  <c r="P85" i="2" l="1"/>
  <c r="P28" i="2"/>
</calcChain>
</file>

<file path=xl/sharedStrings.xml><?xml version="1.0" encoding="utf-8"?>
<sst xmlns="http://schemas.openxmlformats.org/spreadsheetml/2006/main" count="106" uniqueCount="106">
  <si>
    <t>DIRECTORA FINANCIERA</t>
  </si>
  <si>
    <t xml:space="preserve">ENC. DEPTO. DE PRESUPUESTO </t>
  </si>
  <si>
    <t>LIC. LIUSIK CUELLO PEREZ</t>
  </si>
  <si>
    <t xml:space="preserve">LIC. RAMON FERNANDO GERMAN </t>
  </si>
  <si>
    <r>
      <rPr>
        <b/>
        <sz val="5"/>
        <color theme="1"/>
        <rFont val="Calibri"/>
        <family val="2"/>
        <scheme val="minor"/>
      </rPr>
      <t>Total devengado:</t>
    </r>
    <r>
      <rPr>
        <sz val="5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</si>
  <si>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5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</si>
  <si>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5"/>
        <color theme="1"/>
        <rFont val="Calibri"/>
        <family val="2"/>
        <scheme val="minor"/>
      </rPr>
      <t>Presupuesto aprobado:</t>
    </r>
    <r>
      <rPr>
        <sz val="5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</si>
  <si>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</si>
  <si>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</si>
  <si>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</si>
  <si>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</si>
  <si>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</si>
  <si>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</si>
  <si>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</si>
  <si>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</si>
  <si>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</si>
  <si>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</si>
  <si>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</si>
  <si>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</si>
  <si>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</si>
  <si>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</si>
  <si>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</si>
  <si>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</si>
  <si>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</si>
  <si>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</si>
  <si>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</si>
  <si>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</si>
  <si>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</si>
  <si>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</si>
  <si>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</si>
  <si>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</si>
  <si>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</si>
  <si>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</si>
  <si>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</si>
  <si>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</si>
  <si>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</si>
  <si>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</si>
  <si>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</si>
  <si>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</si>
  <si>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</si>
  <si>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</si>
  <si>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</si>
  <si>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</si>
  <si>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</si>
  <si>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</si>
  <si>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</si>
  <si>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</si>
  <si>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</si>
  <si>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</si>
  <si>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</si>
  <si>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</si>
  <si>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</si>
  <si>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</si>
  <si>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</si>
  <si>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</si>
  <si>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</si>
  <si>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</si>
  <si>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</si>
  <si>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</si>
  <si>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</si>
  <si>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</si>
  <si>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</si>
  <si>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</si>
  <si>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</si>
  <si>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</si>
  <si>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</si>
  <si>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</si>
  <si>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</si>
  <si>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</si>
  <si>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</si>
  <si>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</si>
  <si>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</si>
  <si>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</si>
  <si>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</si>
  <si>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</si>
  <si>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</si>
  <si>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</si>
  <si>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</si>
  <si>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</si>
  <si>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</si>
  <si>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</si>
  <si>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</si>
  <si>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</si>
  <si>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</si>
  <si>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</si>
  <si>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</si>
  <si>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</si>
  <si>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</si>
  <si>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</si>
  <si>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</si>
  <si>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</si>
  <si>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</si>
  <si>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</si>
  <si>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</si>
  <si>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</si>
  <si>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</si>
  <si>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</si>
  <si>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</si>
  <si>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</si>
  <si>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</si>
  <si>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 xml:space="preserve">Unidad Ejecutora 0002 </t>
  </si>
  <si>
    <t>En RD$</t>
  </si>
  <si>
    <t xml:space="preserve">Ejecución de Gastos y Aplicaciones financieras </t>
  </si>
  <si>
    <t>Año 2022</t>
  </si>
  <si>
    <t xml:space="preserve"> 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</si>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</sst>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608135</xdr:colOff>
      <xdr:row>1</xdr:row>
      <xdr:rowOff>29309</xdr:rowOff>
    </xdr:from>
    <xdr:ext cx="3224823" cy="1165958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07D9C22A-90D7-4F05-8FD4-484EC774A4F3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135" y="219809"/>
          <a:ext cx="3224823" cy="116595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A6E6B-883E-4B17-8EF5-14CBFF21C535}">
  <sheetPr>
    <pageSetUpPr fitToPage="1"/>
  </sheetPr>
  <dimension ref="A3:Q102"/>
  <sheetViews>
    <sheetView showGridLines="0" tabSelected="1" topLeftCell="A78" zoomScale="150" zoomScaleNormal="150" workbookViewId="0"/>
  </sheetViews>
  <sheetFormatPr baseColWidth="10" defaultColWidth="11.42578125" defaultRowHeight="15" x14ac:dyDescent="0.25"/>
  <cols>
    <col min="1" max="1" width="26.28515625" style="1" customWidth="1"/>
    <col min="2" max="2" width="11.28515625" style="1" customWidth="1"/>
    <col min="3" max="3" width="12.28515625" style="1" customWidth="1"/>
    <col min="4" max="16" width="10.140625" style="1" customWidth="1"/>
    <col min="17" max="16384" width="11.42578125" style="1"/>
  </cols>
  <sheetData>
    <row r="3" spans="1:17" ht="28.5" customHeight="1" x14ac:dyDescent="0.25">
      <c r="A3" s="37" t="s">
        <v>105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7" ht="21" customHeight="1" x14ac:dyDescent="0.25">
      <c r="A4" s="33" t="s">
        <v>104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7" ht="15.75" x14ac:dyDescent="0.25">
      <c r="A5" s="35" t="s">
        <v>103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customHeight="1" x14ac:dyDescent="0.25">
      <c r="A6" s="33" t="s">
        <v>102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2" t="s">
        <v>101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7" x14ac:dyDescent="0.25">
      <c r="A8" s="31" t="s">
        <v>100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7" ht="25.5" customHeight="1" x14ac:dyDescent="0.25">
      <c r="A9" s="26" t="s">
        <v>99</v>
      </c>
      <c r="B9" s="30" t="s">
        <v>98</v>
      </c>
      <c r="C9" s="30" t="s">
        <v>97</v>
      </c>
      <c r="D9" s="29" t="s">
        <v>96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7"/>
    </row>
    <row r="10" spans="1:17" x14ac:dyDescent="0.25">
      <c r="A10" s="26"/>
      <c r="B10" s="25"/>
      <c r="C10" s="25"/>
      <c r="D10" s="23" t="s">
        <v>95</v>
      </c>
      <c r="E10" s="23" t="s">
        <v>94</v>
      </c>
      <c r="F10" s="23" t="s">
        <v>93</v>
      </c>
      <c r="G10" s="23" t="s">
        <v>92</v>
      </c>
      <c r="H10" s="24" t="s">
        <v>91</v>
      </c>
      <c r="I10" s="23" t="s">
        <v>90</v>
      </c>
      <c r="J10" s="24" t="s">
        <v>89</v>
      </c>
      <c r="K10" s="23" t="s">
        <v>88</v>
      </c>
      <c r="L10" s="23" t="s">
        <v>87</v>
      </c>
      <c r="M10" s="23" t="s">
        <v>86</v>
      </c>
      <c r="N10" s="23" t="s">
        <v>85</v>
      </c>
      <c r="O10" s="24" t="s">
        <v>84</v>
      </c>
      <c r="P10" s="23" t="s">
        <v>83</v>
      </c>
    </row>
    <row r="11" spans="1:17" x14ac:dyDescent="0.25">
      <c r="A11" s="18" t="s">
        <v>82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ht="16.5" x14ac:dyDescent="0.25">
      <c r="A12" s="16" t="s">
        <v>81</v>
      </c>
      <c r="B12" s="11">
        <v>87152859</v>
      </c>
      <c r="C12" s="11">
        <f>C13+C14+C17+C15</f>
        <v>87152859</v>
      </c>
      <c r="D12" s="11">
        <f>D13+D14+D17+D15</f>
        <v>5573680.8300000001</v>
      </c>
      <c r="E12" s="11">
        <f>E13+E14+E17+E15</f>
        <v>5573680.7600000007</v>
      </c>
      <c r="F12" s="11">
        <f>F13+F14+F17+F15</f>
        <v>5722861.8399999999</v>
      </c>
      <c r="G12" s="11">
        <f>G13+G14+G17+G15</f>
        <v>0</v>
      </c>
      <c r="H12" s="11">
        <f>H13+H14+H17+H15</f>
        <v>0</v>
      </c>
      <c r="I12" s="11">
        <f>I13+I14+I17+I15</f>
        <v>0</v>
      </c>
      <c r="J12" s="11">
        <f>J13+J14+J17+J15</f>
        <v>0</v>
      </c>
      <c r="K12" s="11">
        <f>K13+K14+K17+K15</f>
        <v>0</v>
      </c>
      <c r="L12" s="11">
        <f>L13+L14+L17+L15</f>
        <v>0</v>
      </c>
      <c r="M12" s="11">
        <f>M13+M14+M17+M15</f>
        <v>0</v>
      </c>
      <c r="N12" s="11">
        <f>N13+N14+N17+N15</f>
        <v>0</v>
      </c>
      <c r="O12" s="11">
        <f>O13+O14+O17+O15</f>
        <v>0</v>
      </c>
      <c r="P12" s="11">
        <f>D12+E12+F12+G12+H12+I12+J12+K12+L12+M12+N12+O12</f>
        <v>16870223.43</v>
      </c>
    </row>
    <row r="13" spans="1:17" x14ac:dyDescent="0.25">
      <c r="A13" s="19" t="s">
        <v>80</v>
      </c>
      <c r="B13" s="14">
        <v>77245840</v>
      </c>
      <c r="C13" s="14">
        <v>77245840</v>
      </c>
      <c r="D13" s="14">
        <v>4865039.88</v>
      </c>
      <c r="E13" s="14">
        <v>4865039.8600000003</v>
      </c>
      <c r="F13" s="14">
        <v>4994639.9000000004</v>
      </c>
      <c r="G13" s="14"/>
      <c r="H13" s="14"/>
      <c r="I13" s="14"/>
      <c r="J13" s="14"/>
      <c r="K13" s="14"/>
      <c r="L13" s="14"/>
      <c r="M13" s="14"/>
      <c r="N13" s="14"/>
      <c r="O13" s="20"/>
      <c r="P13" s="14">
        <f>D13+E13+F13+G13+H13+I13+J13+K13+L13+M13+N13+O13</f>
        <v>14724719.640000001</v>
      </c>
    </row>
    <row r="14" spans="1:17" x14ac:dyDescent="0.25">
      <c r="A14" s="19" t="s">
        <v>79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/>
      <c r="H14" s="14"/>
      <c r="I14" s="14"/>
      <c r="J14" s="14"/>
      <c r="K14" s="14"/>
      <c r="L14" s="14"/>
      <c r="M14" s="14"/>
      <c r="N14" s="14"/>
      <c r="O14" s="20"/>
      <c r="P14" s="14">
        <f>D14+E14+F14+G14+H14+I14+J14+K14+L14+M14+N14+O14</f>
        <v>0</v>
      </c>
    </row>
    <row r="15" spans="1:17" x14ac:dyDescent="0.25">
      <c r="A15" s="8" t="s">
        <v>78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/>
      <c r="H15" s="14"/>
      <c r="I15" s="14"/>
      <c r="J15" s="14"/>
      <c r="K15" s="14"/>
      <c r="L15" s="14"/>
      <c r="M15" s="14"/>
      <c r="N15" s="14"/>
      <c r="O15" s="14"/>
      <c r="P15" s="14">
        <f>D15+E15+F15+G15+H15+I15+J15+K15+L15+M15+N15+O15</f>
        <v>0</v>
      </c>
      <c r="Q15" s="22"/>
    </row>
    <row r="16" spans="1:17" x14ac:dyDescent="0.25">
      <c r="A16" s="8" t="s">
        <v>77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/>
      <c r="H16" s="14"/>
      <c r="I16" s="14"/>
      <c r="J16" s="14"/>
      <c r="K16" s="14"/>
      <c r="L16" s="14"/>
      <c r="M16" s="14"/>
      <c r="N16" s="14"/>
      <c r="O16" s="14"/>
      <c r="P16" s="14">
        <f>D16+E16+F16+G16+H16+I16+J16+K16+L16+M16+N16+O16</f>
        <v>0</v>
      </c>
    </row>
    <row r="17" spans="1:16" x14ac:dyDescent="0.25">
      <c r="A17" s="8" t="s">
        <v>76</v>
      </c>
      <c r="B17" s="14">
        <v>9907019</v>
      </c>
      <c r="C17" s="14">
        <v>9907019</v>
      </c>
      <c r="D17" s="14">
        <v>708640.95</v>
      </c>
      <c r="E17" s="14">
        <v>708640.9</v>
      </c>
      <c r="F17" s="14">
        <v>728221.94</v>
      </c>
      <c r="G17" s="14"/>
      <c r="H17" s="14"/>
      <c r="I17" s="14"/>
      <c r="J17" s="14"/>
      <c r="K17" s="14"/>
      <c r="L17" s="14"/>
      <c r="M17" s="14"/>
      <c r="N17" s="14"/>
      <c r="O17" s="20"/>
      <c r="P17" s="14">
        <f>D17+E17+F17+G17+H17+I17+J17+K17+L17+M17+N17+O17</f>
        <v>2145503.79</v>
      </c>
    </row>
    <row r="18" spans="1:16" x14ac:dyDescent="0.25">
      <c r="A18" s="16" t="s">
        <v>75</v>
      </c>
      <c r="B18" s="11">
        <v>11924263</v>
      </c>
      <c r="C18" s="11">
        <f>C19+C20+C21+C22+C23+C24+C25+C26+C27</f>
        <v>8019125.3799999999</v>
      </c>
      <c r="D18" s="11">
        <f>D19+D20+D21+D22+D23+D24+D25+D26+D27</f>
        <v>0</v>
      </c>
      <c r="E18" s="11">
        <f>E19+E20+E21+E22+E23+E24+E25+E26+E27</f>
        <v>0</v>
      </c>
      <c r="F18" s="11">
        <f>F19+F20+F21+F22+F23+F24+F25+F26+F27</f>
        <v>359777.8</v>
      </c>
      <c r="G18" s="11">
        <f>G19+G20+G21+G22+G23+G24+G25+G26+G27</f>
        <v>0</v>
      </c>
      <c r="H18" s="11">
        <f>H19+H20+H21+H22+H23+H24+H25+H26+H27</f>
        <v>0</v>
      </c>
      <c r="I18" s="11">
        <f>I19+I20+I21+I22+I23+I24+I25+I26+I27</f>
        <v>0</v>
      </c>
      <c r="J18" s="11">
        <f>J19+J20+J21+J22+J23+J24+J25+J26+J27</f>
        <v>0</v>
      </c>
      <c r="K18" s="11">
        <f>K19+K20+K21+K22+K23+K24+K25+K26+K27</f>
        <v>0</v>
      </c>
      <c r="L18" s="11">
        <f>L19+L20+L21+L22+L23+L24+L25+L26+L27</f>
        <v>0</v>
      </c>
      <c r="M18" s="11">
        <f>M19+M20+M21+M22+M23+M24+M25+M26+M27</f>
        <v>0</v>
      </c>
      <c r="N18" s="11">
        <f>N19+N20+N21+N22+N23+N24+N25+N26+N27</f>
        <v>0</v>
      </c>
      <c r="O18" s="11">
        <f>O19+O20+O21+O22+O23+O24+O25+O26+O27</f>
        <v>0</v>
      </c>
      <c r="P18" s="11">
        <f>D18+E18+F18+G18+H18+I18+J18+K18+L18+M18+N18+O18</f>
        <v>359777.8</v>
      </c>
    </row>
    <row r="19" spans="1:16" x14ac:dyDescent="0.25">
      <c r="A19" s="19" t="s">
        <v>74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/>
      <c r="H19" s="14"/>
      <c r="I19" s="14"/>
      <c r="J19" s="14"/>
      <c r="K19" s="14"/>
      <c r="L19" s="14"/>
      <c r="M19" s="14"/>
      <c r="N19" s="14"/>
      <c r="O19" s="20"/>
      <c r="P19" s="14">
        <f>D19+E19+F19+G19+H19+I19+J19+K19+L19+M19+N19+O19</f>
        <v>0</v>
      </c>
    </row>
    <row r="20" spans="1:16" ht="16.5" x14ac:dyDescent="0.25">
      <c r="A20" s="8" t="s">
        <v>73</v>
      </c>
      <c r="B20" s="14">
        <v>615000</v>
      </c>
      <c r="C20" s="14">
        <v>315000</v>
      </c>
      <c r="D20" s="14">
        <v>0</v>
      </c>
      <c r="E20" s="14">
        <v>0</v>
      </c>
      <c r="F20" s="14">
        <v>0</v>
      </c>
      <c r="G20" s="14"/>
      <c r="H20" s="14"/>
      <c r="I20" s="14"/>
      <c r="J20" s="14"/>
      <c r="K20" s="14"/>
      <c r="L20" s="14"/>
      <c r="M20" s="14"/>
      <c r="N20" s="14"/>
      <c r="O20" s="20"/>
      <c r="P20" s="14">
        <f>D20+E20+F20+G20+H20+I20+J20+K20+L20+M20+N20+O20</f>
        <v>0</v>
      </c>
    </row>
    <row r="21" spans="1:16" x14ac:dyDescent="0.25">
      <c r="A21" s="19" t="s">
        <v>72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/>
      <c r="H21" s="14"/>
      <c r="I21" s="14"/>
      <c r="J21" s="14"/>
      <c r="K21" s="14"/>
      <c r="L21" s="14"/>
      <c r="M21" s="14"/>
      <c r="N21" s="14"/>
      <c r="O21" s="20"/>
      <c r="P21" s="14">
        <f>D21+E21+F21+G21+H21+I21+J21+K21+L21+M21+N21+O21</f>
        <v>0</v>
      </c>
    </row>
    <row r="22" spans="1:16" x14ac:dyDescent="0.25">
      <c r="A22" s="19" t="s">
        <v>71</v>
      </c>
      <c r="B22" s="14">
        <v>2270000</v>
      </c>
      <c r="C22" s="14">
        <v>1164862.3799999999</v>
      </c>
      <c r="D22" s="14">
        <v>0</v>
      </c>
      <c r="E22" s="14">
        <v>0</v>
      </c>
      <c r="F22" s="14">
        <v>0</v>
      </c>
      <c r="G22" s="14"/>
      <c r="H22" s="14"/>
      <c r="I22" s="14"/>
      <c r="J22" s="14"/>
      <c r="K22" s="14"/>
      <c r="L22" s="14"/>
      <c r="M22" s="14"/>
      <c r="N22" s="14"/>
      <c r="O22" s="14"/>
      <c r="P22" s="14">
        <f>D22+E22+F22+G22+H22+I22+J22+K22+L22+M22+N22+O22</f>
        <v>0</v>
      </c>
    </row>
    <row r="23" spans="1:16" x14ac:dyDescent="0.25">
      <c r="A23" s="19" t="s">
        <v>70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/>
      <c r="H23" s="14"/>
      <c r="I23" s="14"/>
      <c r="J23" s="14"/>
      <c r="K23" s="14"/>
      <c r="L23" s="14"/>
      <c r="M23" s="14"/>
      <c r="N23" s="14"/>
      <c r="O23" s="20"/>
      <c r="P23" s="14">
        <f>D23+E23+F23+G23+H23+I23+J23+K23+L23+M23+N23+O23</f>
        <v>0</v>
      </c>
    </row>
    <row r="24" spans="1:16" x14ac:dyDescent="0.25">
      <c r="A24" s="19" t="s">
        <v>69</v>
      </c>
      <c r="B24" s="14">
        <v>1050000</v>
      </c>
      <c r="C24" s="14">
        <v>1050000</v>
      </c>
      <c r="D24" s="14">
        <v>0</v>
      </c>
      <c r="E24" s="14">
        <v>0</v>
      </c>
      <c r="F24" s="14">
        <v>0</v>
      </c>
      <c r="G24" s="14"/>
      <c r="H24" s="14"/>
      <c r="I24" s="14"/>
      <c r="J24" s="14"/>
      <c r="K24" s="14"/>
      <c r="L24" s="14"/>
      <c r="M24" s="14"/>
      <c r="N24" s="14"/>
      <c r="O24" s="20"/>
      <c r="P24" s="14">
        <f>D24+E24+F24+G24+H24+I24+J24+K24+L24+M24+N24+O24</f>
        <v>0</v>
      </c>
    </row>
    <row r="25" spans="1:16" ht="38.25" customHeight="1" x14ac:dyDescent="0.25">
      <c r="A25" s="8" t="s">
        <v>68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/>
      <c r="H25" s="14"/>
      <c r="I25" s="14"/>
      <c r="J25" s="14"/>
      <c r="K25" s="14"/>
      <c r="L25" s="14"/>
      <c r="M25" s="14"/>
      <c r="N25" s="14"/>
      <c r="O25" s="20"/>
      <c r="P25" s="14">
        <f>D25+E25+F25+G25+H25+I25+J25+K25+L25+M25+N25+O25</f>
        <v>0</v>
      </c>
    </row>
    <row r="26" spans="1:16" ht="16.5" x14ac:dyDescent="0.25">
      <c r="A26" s="8" t="s">
        <v>67</v>
      </c>
      <c r="B26" s="14">
        <v>7989263</v>
      </c>
      <c r="C26" s="14">
        <v>5489263</v>
      </c>
      <c r="D26" s="14">
        <v>0</v>
      </c>
      <c r="E26" s="14">
        <v>0</v>
      </c>
      <c r="F26" s="14">
        <v>359777.8</v>
      </c>
      <c r="G26" s="14"/>
      <c r="H26" s="14"/>
      <c r="I26" s="14"/>
      <c r="J26" s="14"/>
      <c r="K26" s="14"/>
      <c r="L26" s="14"/>
      <c r="M26" s="14"/>
      <c r="N26" s="14"/>
      <c r="O26" s="20"/>
      <c r="P26" s="14">
        <f>D26+E26+F26+G26+H26+I26+J26+K26+L26+M26+N26+O26</f>
        <v>359777.8</v>
      </c>
    </row>
    <row r="27" spans="1:16" x14ac:dyDescent="0.25">
      <c r="A27" s="8" t="s">
        <v>66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/>
      <c r="H27" s="14"/>
      <c r="I27" s="14"/>
      <c r="J27" s="14"/>
      <c r="K27" s="14"/>
      <c r="L27" s="14"/>
      <c r="M27" s="14"/>
      <c r="N27" s="14"/>
      <c r="O27" s="20"/>
      <c r="P27" s="14">
        <f>D27+E27+F27+G27+H27+I27+J27+K27+L27+M27+N27+O27</f>
        <v>0</v>
      </c>
    </row>
    <row r="28" spans="1:16" x14ac:dyDescent="0.25">
      <c r="A28" s="16" t="s">
        <v>65</v>
      </c>
      <c r="B28" s="11">
        <v>480000</v>
      </c>
      <c r="C28" s="11">
        <f>C37+C35+C34+C33+C32+C31+C30+C29</f>
        <v>946053.87</v>
      </c>
      <c r="D28" s="11">
        <f>D37+D35+D34+D33+D32+D31+D30+D29</f>
        <v>0</v>
      </c>
      <c r="E28" s="11">
        <f>E37+E35+E34+E33+E32+E31+E30+E29</f>
        <v>0</v>
      </c>
      <c r="F28" s="11">
        <f>F37+F35+F34+F33+F32+F31+F30+F29</f>
        <v>333026.94</v>
      </c>
      <c r="G28" s="11">
        <f>G37+G35+G34+G33+G32+G31+G30+G29</f>
        <v>0</v>
      </c>
      <c r="H28" s="11">
        <f>H37+H35+H34+H33+H32+H31+H30+H29</f>
        <v>0</v>
      </c>
      <c r="I28" s="11">
        <f>I37+I35+I34+I33+I32+I31+I30+I29</f>
        <v>0</v>
      </c>
      <c r="J28" s="11">
        <f>J37+J35+J34+J33+J32+J31+J30+J29</f>
        <v>0</v>
      </c>
      <c r="K28" s="11">
        <f>K37+K35+K34+K33+K32+K31+K30+K29</f>
        <v>0</v>
      </c>
      <c r="L28" s="11">
        <f>L37+L35+L34+L33+L32+L31+L30+L29</f>
        <v>0</v>
      </c>
      <c r="M28" s="11">
        <f>M37+M35+M34+M33+M32+M31+M30+M29</f>
        <v>0</v>
      </c>
      <c r="N28" s="11">
        <f>N37+N35+N34+N33+N32+N31+N30+N29</f>
        <v>0</v>
      </c>
      <c r="O28" s="21">
        <f>O37+O35+O34+O33+O32+O31+O30+O29</f>
        <v>0</v>
      </c>
      <c r="P28" s="11">
        <f>D28+E28+F28+G28+H28+I28+J28+K28+L28+M28+N28+O28</f>
        <v>333026.94</v>
      </c>
    </row>
    <row r="29" spans="1:16" x14ac:dyDescent="0.25">
      <c r="A29" s="8" t="s">
        <v>64</v>
      </c>
      <c r="B29" s="14">
        <v>480000</v>
      </c>
      <c r="C29" s="14">
        <v>280000</v>
      </c>
      <c r="D29" s="14">
        <v>0</v>
      </c>
      <c r="E29" s="14">
        <v>0</v>
      </c>
      <c r="F29" s="14">
        <v>0</v>
      </c>
      <c r="G29" s="14"/>
      <c r="H29" s="14"/>
      <c r="I29" s="14"/>
      <c r="J29" s="14"/>
      <c r="K29" s="14"/>
      <c r="L29" s="14"/>
      <c r="M29" s="14"/>
      <c r="N29" s="14"/>
      <c r="O29" s="3"/>
      <c r="P29" s="14">
        <f>D29+E29+F29+G29+H29+I29+J29+K29+L29+M29+N29+O29</f>
        <v>0</v>
      </c>
    </row>
    <row r="30" spans="1:16" x14ac:dyDescent="0.25">
      <c r="A30" s="19" t="s">
        <v>63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/>
      <c r="H30" s="14"/>
      <c r="I30" s="14"/>
      <c r="J30" s="14"/>
      <c r="K30" s="14"/>
      <c r="L30" s="14"/>
      <c r="M30" s="14"/>
      <c r="N30" s="14"/>
      <c r="O30" s="3"/>
      <c r="P30" s="14">
        <f>D30+E30+F30+G30+H30+I30+J30+K30+L30+M30+N30+O30</f>
        <v>0</v>
      </c>
    </row>
    <row r="31" spans="1:16" x14ac:dyDescent="0.25">
      <c r="A31" s="8" t="s">
        <v>62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/>
      <c r="H31" s="14"/>
      <c r="I31" s="14"/>
      <c r="J31" s="14"/>
      <c r="K31" s="14"/>
      <c r="L31" s="14"/>
      <c r="M31" s="14"/>
      <c r="N31" s="14"/>
      <c r="O31" s="3"/>
      <c r="P31" s="14">
        <f>D31+E31+F31+G31+H31+I31+J31+K31+L31+M31+N31+O31</f>
        <v>0</v>
      </c>
    </row>
    <row r="32" spans="1:16" x14ac:dyDescent="0.25">
      <c r="A32" s="19" t="s">
        <v>61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/>
      <c r="H32" s="14"/>
      <c r="I32" s="14"/>
      <c r="J32" s="14"/>
      <c r="K32" s="14"/>
      <c r="L32" s="14"/>
      <c r="M32" s="14"/>
      <c r="N32" s="14"/>
      <c r="O32" s="14"/>
      <c r="P32" s="14">
        <f>D32+E32+F32+G32+H32+I32+J32+K32+L32+M32+N32+O32</f>
        <v>0</v>
      </c>
    </row>
    <row r="33" spans="1:16" x14ac:dyDescent="0.25">
      <c r="A33" s="8" t="s">
        <v>60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/>
      <c r="H33" s="14"/>
      <c r="I33" s="14"/>
      <c r="J33" s="14"/>
      <c r="K33" s="14"/>
      <c r="L33" s="14"/>
      <c r="M33" s="14"/>
      <c r="N33" s="14"/>
      <c r="O33" s="3"/>
      <c r="P33" s="14">
        <f>D33+E33+F33+G33+H33+I33+J33+K33+L33+M33+N33+O33</f>
        <v>0</v>
      </c>
    </row>
    <row r="34" spans="1:16" ht="16.5" x14ac:dyDescent="0.25">
      <c r="A34" s="8" t="s">
        <v>59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/>
      <c r="H34" s="14"/>
      <c r="I34" s="14"/>
      <c r="J34" s="14"/>
      <c r="K34" s="14"/>
      <c r="L34" s="14"/>
      <c r="M34" s="14"/>
      <c r="N34" s="14"/>
      <c r="O34" s="3"/>
      <c r="P34" s="14">
        <f>D34+E34+F34+G34+H34+I34+J34+K34+L34+M34+N34+O34</f>
        <v>0</v>
      </c>
    </row>
    <row r="35" spans="1:16" ht="16.5" x14ac:dyDescent="0.25">
      <c r="A35" s="8" t="s">
        <v>58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/>
      <c r="H35" s="14"/>
      <c r="I35" s="14"/>
      <c r="J35" s="14"/>
      <c r="K35" s="14"/>
      <c r="L35" s="14"/>
      <c r="M35" s="14"/>
      <c r="N35" s="14"/>
      <c r="O35" s="3"/>
      <c r="P35" s="14">
        <f>D35+E35+F35+G35+H35+I35+J35+K35+L35+M35+N35+O35</f>
        <v>0</v>
      </c>
    </row>
    <row r="36" spans="1:16" ht="16.5" x14ac:dyDescent="0.25">
      <c r="A36" s="8" t="s">
        <v>57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/>
      <c r="H36" s="14"/>
      <c r="I36" s="14"/>
      <c r="J36" s="14"/>
      <c r="K36" s="14"/>
      <c r="L36" s="14"/>
      <c r="M36" s="14"/>
      <c r="N36" s="14"/>
      <c r="O36" s="14"/>
      <c r="P36" s="14">
        <f>D36+E36+F36+G36+H36+I36+J36+K36+L36+M36+N36+O36</f>
        <v>0</v>
      </c>
    </row>
    <row r="37" spans="1:16" x14ac:dyDescent="0.25">
      <c r="A37" s="19" t="s">
        <v>56</v>
      </c>
      <c r="B37" s="14">
        <v>0</v>
      </c>
      <c r="C37" s="14">
        <v>666053.87</v>
      </c>
      <c r="D37" s="14">
        <v>0</v>
      </c>
      <c r="E37" s="14">
        <v>0</v>
      </c>
      <c r="F37" s="14">
        <v>333026.94</v>
      </c>
      <c r="G37" s="14"/>
      <c r="H37" s="14"/>
      <c r="I37" s="14"/>
      <c r="J37" s="14"/>
      <c r="K37" s="14"/>
      <c r="L37" s="14"/>
      <c r="M37" s="14"/>
      <c r="N37" s="14"/>
      <c r="O37" s="3"/>
      <c r="P37" s="14">
        <f>D37+E37+F37+G37+H37+I37+J37+K37+L37+M37+N37+O37</f>
        <v>333026.94</v>
      </c>
    </row>
    <row r="38" spans="1:16" x14ac:dyDescent="0.25">
      <c r="A38" s="16" t="s">
        <v>55</v>
      </c>
      <c r="B38" s="11">
        <v>0</v>
      </c>
      <c r="C38" s="11">
        <f>C39+C40+C42+C44+C45+C46+C41+C43</f>
        <v>0</v>
      </c>
      <c r="D38" s="11">
        <f>D39+D40+D42+D44+D45+D46+D41+D43</f>
        <v>0</v>
      </c>
      <c r="E38" s="11">
        <f>E39+E40+E42+E44+E45+E46+E41+E43</f>
        <v>0</v>
      </c>
      <c r="F38" s="11">
        <f>F39+F40+F42+F44+F45+F46+F41+F43</f>
        <v>0</v>
      </c>
      <c r="G38" s="11">
        <f>G39+G40+G42+G44+G45+G46+G41+G43</f>
        <v>0</v>
      </c>
      <c r="H38" s="11">
        <f>H39+H40+H42+H44+H45+H46+H41+H43</f>
        <v>0</v>
      </c>
      <c r="I38" s="11">
        <f>I39+I40+I42+I44+I45+I46+I41+I43</f>
        <v>0</v>
      </c>
      <c r="J38" s="11">
        <f>J39+J40+J42+J44+J45+J46+J41+J43</f>
        <v>0</v>
      </c>
      <c r="K38" s="11">
        <f>K39+K40+K42+K44+K45+K46+K41+K43</f>
        <v>0</v>
      </c>
      <c r="L38" s="11">
        <f>L39+L40+L42+L44+L45+L46+L41+L43</f>
        <v>0</v>
      </c>
      <c r="M38" s="11">
        <f>M39+M40+M42+M44+M45+M46+M41+M43</f>
        <v>0</v>
      </c>
      <c r="N38" s="11">
        <f>N39+N40+N42+N44+N45+N46+N41+N43</f>
        <v>0</v>
      </c>
      <c r="O38" s="11">
        <f>O39+O40+O42+O44+O45+O46+O41+O43</f>
        <v>0</v>
      </c>
      <c r="P38" s="11">
        <f>P39+P40+P42+P44+P45+P46+P41+P43</f>
        <v>0</v>
      </c>
    </row>
    <row r="39" spans="1:16" ht="16.5" x14ac:dyDescent="0.25">
      <c r="A39" s="8" t="s">
        <v>54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/>
      <c r="H39" s="14"/>
      <c r="I39" s="14"/>
      <c r="J39" s="14"/>
      <c r="K39" s="14"/>
      <c r="L39" s="14"/>
      <c r="M39" s="14"/>
      <c r="N39" s="14"/>
      <c r="O39" s="20"/>
      <c r="P39" s="14">
        <f>D39+E39+F39+G39+H39+I39+J39+K39+L39+M39+N39+O39</f>
        <v>0</v>
      </c>
    </row>
    <row r="40" spans="1:16" ht="16.5" x14ac:dyDescent="0.25">
      <c r="A40" s="8" t="s">
        <v>53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/>
      <c r="H40" s="14"/>
      <c r="I40" s="14"/>
      <c r="J40" s="14"/>
      <c r="K40" s="14"/>
      <c r="L40" s="14"/>
      <c r="M40" s="14"/>
      <c r="N40" s="14"/>
      <c r="O40" s="20"/>
      <c r="P40" s="14">
        <f>D40+E40+F40+G40+H40+I40+J40+K40+L40+M40+N40+O40</f>
        <v>0</v>
      </c>
    </row>
    <row r="41" spans="1:16" ht="16.5" x14ac:dyDescent="0.25">
      <c r="A41" s="8" t="s">
        <v>52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/>
      <c r="H41" s="14"/>
      <c r="I41" s="14"/>
      <c r="J41" s="14"/>
      <c r="K41" s="14"/>
      <c r="L41" s="14"/>
      <c r="M41" s="14"/>
      <c r="N41" s="14"/>
      <c r="O41" s="14"/>
      <c r="P41" s="14">
        <f>D41+E41+F41+G41+H41+I41+J41+K41+L41+M41+N41+O41</f>
        <v>0</v>
      </c>
    </row>
    <row r="42" spans="1:16" ht="16.5" x14ac:dyDescent="0.25">
      <c r="A42" s="8" t="s">
        <v>51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/>
      <c r="H42" s="14"/>
      <c r="I42" s="14"/>
      <c r="J42" s="14"/>
      <c r="K42" s="14"/>
      <c r="L42" s="14"/>
      <c r="M42" s="14"/>
      <c r="N42" s="14"/>
      <c r="O42" s="20"/>
      <c r="P42" s="14">
        <f>D42+E42+F42+G42+H42+I42+J42+K42+L42+M42+N42+O42</f>
        <v>0</v>
      </c>
    </row>
    <row r="43" spans="1:16" ht="16.5" x14ac:dyDescent="0.25">
      <c r="A43" s="8" t="s">
        <v>50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/>
      <c r="H43" s="14"/>
      <c r="I43" s="14"/>
      <c r="J43" s="14"/>
      <c r="K43" s="14"/>
      <c r="L43" s="14"/>
      <c r="M43" s="14"/>
      <c r="N43" s="14"/>
      <c r="O43" s="14"/>
      <c r="P43" s="14">
        <f>D43+E43+F43+G43+H43+I43+J43+K43+L43+M43+N43+O43</f>
        <v>0</v>
      </c>
    </row>
    <row r="44" spans="1:16" x14ac:dyDescent="0.25">
      <c r="A44" s="19" t="s">
        <v>49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/>
      <c r="H44" s="14"/>
      <c r="I44" s="14"/>
      <c r="J44" s="14"/>
      <c r="K44" s="14"/>
      <c r="L44" s="14"/>
      <c r="M44" s="14"/>
      <c r="N44" s="14"/>
      <c r="O44" s="14"/>
      <c r="P44" s="14">
        <f>D44+E44+F44+G44+H44+I44+J44+K44+L44+M44+N44+O44</f>
        <v>0</v>
      </c>
    </row>
    <row r="45" spans="1:16" ht="16.5" x14ac:dyDescent="0.25">
      <c r="A45" s="8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/>
      <c r="H45" s="14"/>
      <c r="I45" s="14"/>
      <c r="J45" s="14"/>
      <c r="K45" s="14"/>
      <c r="L45" s="14"/>
      <c r="M45" s="14"/>
      <c r="N45" s="14"/>
      <c r="O45" s="20"/>
      <c r="P45" s="14">
        <f>D45+E45+F45+G45+H45+I45+J45+K45+L45+M45+N45+O45</f>
        <v>0</v>
      </c>
    </row>
    <row r="46" spans="1:16" ht="16.5" x14ac:dyDescent="0.25">
      <c r="A46" s="8" t="s">
        <v>47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/>
      <c r="H46" s="14"/>
      <c r="I46" s="14"/>
      <c r="J46" s="14"/>
      <c r="K46" s="14"/>
      <c r="L46" s="14"/>
      <c r="M46" s="14"/>
      <c r="N46" s="14"/>
      <c r="O46" s="20"/>
      <c r="P46" s="14">
        <f>D46+E46+F46+G46+H46+I46+J46+K46+L46+M46+N46+O46</f>
        <v>0</v>
      </c>
    </row>
    <row r="47" spans="1:16" s="5" customFormat="1" x14ac:dyDescent="0.25">
      <c r="A47" s="16" t="s">
        <v>46</v>
      </c>
      <c r="B47" s="11">
        <v>0</v>
      </c>
      <c r="C47" s="11">
        <v>0</v>
      </c>
      <c r="D47" s="11">
        <f>D49</f>
        <v>0</v>
      </c>
      <c r="E47" s="11">
        <f>E49</f>
        <v>0</v>
      </c>
      <c r="F47" s="11">
        <f>F49</f>
        <v>0</v>
      </c>
      <c r="G47" s="11">
        <f>G49</f>
        <v>0</v>
      </c>
      <c r="H47" s="11">
        <f>H49</f>
        <v>0</v>
      </c>
      <c r="I47" s="11">
        <f>I49</f>
        <v>0</v>
      </c>
      <c r="J47" s="11">
        <f>J49</f>
        <v>0</v>
      </c>
      <c r="K47" s="11">
        <f>K49</f>
        <v>0</v>
      </c>
      <c r="L47" s="11">
        <f>L49</f>
        <v>0</v>
      </c>
      <c r="M47" s="11">
        <v>0</v>
      </c>
      <c r="N47" s="11">
        <v>0</v>
      </c>
      <c r="O47" s="14">
        <v>0</v>
      </c>
      <c r="P47" s="11">
        <f>D47+E47+F47+G47+H47+I47+J47+K47+L47+M47+N47+O47</f>
        <v>0</v>
      </c>
    </row>
    <row r="48" spans="1:16" ht="16.5" x14ac:dyDescent="0.25">
      <c r="A48" s="8" t="s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/>
      <c r="H48" s="11"/>
      <c r="I48" s="11"/>
      <c r="J48" s="11"/>
      <c r="K48" s="11"/>
      <c r="L48" s="11"/>
      <c r="M48" s="11"/>
      <c r="N48" s="11"/>
      <c r="O48" s="11"/>
      <c r="P48" s="11">
        <f>D48+E48+F48+G48+H48+I48+J48+K48+L48+M48+N48+O48</f>
        <v>0</v>
      </c>
    </row>
    <row r="49" spans="1:16" ht="16.5" x14ac:dyDescent="0.25">
      <c r="A49" s="8" t="s">
        <v>44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/>
      <c r="H49" s="14"/>
      <c r="I49" s="14"/>
      <c r="J49" s="14"/>
      <c r="K49" s="14"/>
      <c r="L49" s="14"/>
      <c r="M49" s="14"/>
      <c r="N49" s="14"/>
      <c r="O49" s="11"/>
      <c r="P49" s="14">
        <f>D49+E49+F49+G49+H49+I49+J49+K49+L49+M49+N49+O49</f>
        <v>0</v>
      </c>
    </row>
    <row r="50" spans="1:16" ht="16.5" x14ac:dyDescent="0.25">
      <c r="A50" s="8" t="s">
        <v>43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/>
      <c r="H50" s="14"/>
      <c r="I50" s="14"/>
      <c r="J50" s="14"/>
      <c r="K50" s="14"/>
      <c r="L50" s="14"/>
      <c r="M50" s="14"/>
      <c r="N50" s="14"/>
      <c r="O50" s="11"/>
      <c r="P50" s="14">
        <f>D50+E50+F50+G50+H50+I50+J50+K50+L50+M50+N50+O50</f>
        <v>0</v>
      </c>
    </row>
    <row r="51" spans="1:16" ht="16.5" x14ac:dyDescent="0.25">
      <c r="A51" s="8" t="s">
        <v>42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/>
      <c r="H51" s="14"/>
      <c r="I51" s="14"/>
      <c r="J51" s="14"/>
      <c r="K51" s="14"/>
      <c r="L51" s="14"/>
      <c r="M51" s="14"/>
      <c r="N51" s="14"/>
      <c r="O51" s="11"/>
      <c r="P51" s="14">
        <f>D51+E51+F51+G51+H51+I51+J51+K51+L51+M51+N51+O51</f>
        <v>0</v>
      </c>
    </row>
    <row r="52" spans="1:16" ht="16.5" x14ac:dyDescent="0.25">
      <c r="A52" s="8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/>
      <c r="H52" s="14"/>
      <c r="I52" s="14"/>
      <c r="J52" s="14"/>
      <c r="K52" s="14"/>
      <c r="L52" s="14"/>
      <c r="M52" s="14"/>
      <c r="N52" s="14"/>
      <c r="O52" s="11"/>
      <c r="P52" s="14">
        <f>D52+E52+F52+G52+H52+I52+J52+K52+L52+M52+N52+O52</f>
        <v>0</v>
      </c>
    </row>
    <row r="53" spans="1:16" ht="16.5" x14ac:dyDescent="0.25">
      <c r="A53" s="8" t="s">
        <v>40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/>
      <c r="H53" s="14"/>
      <c r="I53" s="14"/>
      <c r="J53" s="14"/>
      <c r="K53" s="14"/>
      <c r="L53" s="14"/>
      <c r="M53" s="14"/>
      <c r="N53" s="14"/>
      <c r="O53" s="11"/>
      <c r="P53" s="14">
        <f>D53+E53+F53+G53+H53+I53+J53+K53+L53+M53+N53+O53</f>
        <v>0</v>
      </c>
    </row>
    <row r="54" spans="1:16" ht="16.5" x14ac:dyDescent="0.25">
      <c r="A54" s="16" t="s">
        <v>39</v>
      </c>
      <c r="B54" s="11">
        <v>560000</v>
      </c>
      <c r="C54" s="11">
        <f>C55+C56+C58+C59+C60+C62+C57</f>
        <v>3999083.75</v>
      </c>
      <c r="D54" s="11">
        <f>D55+D56+D58+D59+D60+D62+D57</f>
        <v>0</v>
      </c>
      <c r="E54" s="11">
        <f>E55+E56+E58+E59+E60+E62+E57</f>
        <v>0</v>
      </c>
      <c r="F54" s="11">
        <f>F55+F56+F58+F59+F60+F62+F57+F63</f>
        <v>1719541.88</v>
      </c>
      <c r="G54" s="11">
        <f>G55+G56+G58+G59+G60+G62+G57+G63</f>
        <v>0</v>
      </c>
      <c r="H54" s="11">
        <f>H55+H56+H58+H59+H60+H62+H57+H63</f>
        <v>0</v>
      </c>
      <c r="I54" s="11">
        <f>I55+I56+I58+I59+I60+I62+I57+I63</f>
        <v>0</v>
      </c>
      <c r="J54" s="11">
        <f>J55+J56+J58+J59+J60+J62+J57+J63</f>
        <v>0</v>
      </c>
      <c r="K54" s="11">
        <f>K55+K56+K58+K59+K60+K62+K57+K63</f>
        <v>0</v>
      </c>
      <c r="L54" s="11">
        <f>L55+L56+L58+L59+L60+L62+L57+L63</f>
        <v>0</v>
      </c>
      <c r="M54" s="11">
        <f>M55+M56+M58+M59+M60+M62+M57+M63</f>
        <v>0</v>
      </c>
      <c r="N54" s="11">
        <f>N55+N56+N58+N59+N60+N62+N57+N63</f>
        <v>0</v>
      </c>
      <c r="O54" s="11">
        <f>O55+O56+O58+O59+O60+O62+O57+O63</f>
        <v>0</v>
      </c>
      <c r="P54" s="11">
        <f>D54+E54+F54+G54+H54+I54+J54+K54+L54+M54+N54+O54</f>
        <v>1719541.88</v>
      </c>
    </row>
    <row r="55" spans="1:16" x14ac:dyDescent="0.25">
      <c r="A55" s="19" t="s">
        <v>38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/>
      <c r="H55" s="14"/>
      <c r="I55" s="14"/>
      <c r="J55" s="14"/>
      <c r="K55" s="14"/>
      <c r="L55" s="14"/>
      <c r="M55" s="14"/>
      <c r="N55" s="14"/>
      <c r="O55" s="20"/>
      <c r="P55" s="14">
        <f>D55+E55+F55+G55+H55+I55+J55+K55+L55+M55+N55+O55</f>
        <v>0</v>
      </c>
    </row>
    <row r="56" spans="1:16" ht="16.5" x14ac:dyDescent="0.25">
      <c r="A56" s="8" t="s">
        <v>37</v>
      </c>
      <c r="B56" s="14">
        <v>560000</v>
      </c>
      <c r="C56" s="14">
        <v>3999083.75</v>
      </c>
      <c r="D56" s="14">
        <v>0</v>
      </c>
      <c r="E56" s="14">
        <v>0</v>
      </c>
      <c r="F56" s="14">
        <v>1719541.88</v>
      </c>
      <c r="G56" s="14"/>
      <c r="H56" s="14"/>
      <c r="I56" s="14"/>
      <c r="J56" s="14"/>
      <c r="K56" s="14"/>
      <c r="L56" s="14"/>
      <c r="M56" s="14"/>
      <c r="N56" s="14"/>
      <c r="O56" s="20"/>
      <c r="P56" s="14">
        <f>D56+E56+F56+G56+H56+I56+J56+K56+L56+M56+N56+O56</f>
        <v>1719541.88</v>
      </c>
    </row>
    <row r="57" spans="1:16" ht="16.5" x14ac:dyDescent="0.25">
      <c r="A57" s="8" t="s">
        <v>36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/>
      <c r="H57" s="14"/>
      <c r="I57" s="14"/>
      <c r="J57" s="14"/>
      <c r="K57" s="14"/>
      <c r="L57" s="14"/>
      <c r="M57" s="14"/>
      <c r="N57" s="14"/>
      <c r="O57" s="14"/>
      <c r="P57" s="14">
        <f>D57+E57+F57+G57+H57+I57+J57+K57+L57+M57+N57+O57</f>
        <v>0</v>
      </c>
    </row>
    <row r="58" spans="1:16" ht="16.5" x14ac:dyDescent="0.25">
      <c r="A58" s="8" t="s">
        <v>35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/>
      <c r="H58" s="14"/>
      <c r="I58" s="14"/>
      <c r="J58" s="14"/>
      <c r="K58" s="14"/>
      <c r="L58" s="14"/>
      <c r="M58" s="14"/>
      <c r="N58" s="14"/>
      <c r="O58" s="14"/>
      <c r="P58" s="14">
        <f>D58+E58+F58+G58+H58+I58+J58+K58+L58+M58+N58+O58</f>
        <v>0</v>
      </c>
    </row>
    <row r="59" spans="1:16" ht="16.5" x14ac:dyDescent="0.25">
      <c r="A59" s="8" t="s">
        <v>34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/>
      <c r="H59" s="14"/>
      <c r="I59" s="14"/>
      <c r="J59" s="14"/>
      <c r="K59" s="14"/>
      <c r="L59" s="14"/>
      <c r="M59" s="14"/>
      <c r="N59" s="14"/>
      <c r="O59" s="20"/>
      <c r="P59" s="14">
        <f>D59+E59+F59+G59+H59+I59+J59+K59+L59+M59+N59+O59</f>
        <v>0</v>
      </c>
    </row>
    <row r="60" spans="1:16" x14ac:dyDescent="0.25">
      <c r="A60" s="8" t="s">
        <v>33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/>
      <c r="H60" s="14"/>
      <c r="I60" s="14"/>
      <c r="J60" s="14"/>
      <c r="K60" s="14"/>
      <c r="L60" s="14"/>
      <c r="M60" s="14"/>
      <c r="N60" s="14"/>
      <c r="O60" s="14"/>
      <c r="P60" s="14">
        <f>D60+E60+F60+G60+H60+I60+J60+K60+L60+M60+N60+O60</f>
        <v>0</v>
      </c>
    </row>
    <row r="61" spans="1:16" x14ac:dyDescent="0.25">
      <c r="A61" s="19" t="s">
        <v>32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/>
      <c r="H61" s="14"/>
      <c r="I61" s="14"/>
      <c r="J61" s="14"/>
      <c r="K61" s="14"/>
      <c r="L61" s="14"/>
      <c r="M61" s="14"/>
      <c r="N61" s="14"/>
      <c r="O61" s="14"/>
      <c r="P61" s="14">
        <f>D61+E61+F61+G61+H61+I61+J61+K61+L61+M61+N61+O61</f>
        <v>0</v>
      </c>
    </row>
    <row r="62" spans="1:16" x14ac:dyDescent="0.25">
      <c r="A62" s="19" t="s">
        <v>31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/>
      <c r="H62" s="14"/>
      <c r="I62" s="14"/>
      <c r="J62" s="14"/>
      <c r="K62" s="14"/>
      <c r="L62" s="14"/>
      <c r="M62" s="14"/>
      <c r="N62" s="14"/>
      <c r="O62" s="20"/>
      <c r="P62" s="14">
        <f>D62+E62+F62+G62+H62+I62+J62+K62+L62+M62+N62+O62</f>
        <v>0</v>
      </c>
    </row>
    <row r="63" spans="1:16" ht="16.5" x14ac:dyDescent="0.25">
      <c r="A63" s="8" t="s">
        <v>30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/>
      <c r="H63" s="14"/>
      <c r="I63" s="14"/>
      <c r="J63" s="14"/>
      <c r="K63" s="14"/>
      <c r="L63" s="14"/>
      <c r="M63" s="14"/>
      <c r="N63" s="14"/>
      <c r="O63" s="20"/>
      <c r="P63" s="14">
        <f>D63+E63+F63+G63+H63+I63+J63+K63+L63+M63+N63+O63</f>
        <v>0</v>
      </c>
    </row>
    <row r="64" spans="1:16" x14ac:dyDescent="0.25">
      <c r="A64" s="15" t="s">
        <v>29</v>
      </c>
      <c r="B64" s="11">
        <v>0</v>
      </c>
      <c r="C64" s="11">
        <v>0</v>
      </c>
      <c r="D64" s="11">
        <f>D65</f>
        <v>0</v>
      </c>
      <c r="E64" s="11">
        <f>E65</f>
        <v>0</v>
      </c>
      <c r="F64" s="11">
        <f>F65</f>
        <v>0</v>
      </c>
      <c r="G64" s="11">
        <f>G65</f>
        <v>0</v>
      </c>
      <c r="H64" s="11">
        <f>H65</f>
        <v>0</v>
      </c>
      <c r="I64" s="11">
        <f>I65</f>
        <v>0</v>
      </c>
      <c r="J64" s="11">
        <f>J65</f>
        <v>0</v>
      </c>
      <c r="K64" s="11">
        <f>K65</f>
        <v>0</v>
      </c>
      <c r="L64" s="11">
        <f>L65</f>
        <v>0</v>
      </c>
      <c r="M64" s="11">
        <f>M65</f>
        <v>0</v>
      </c>
      <c r="N64" s="11">
        <v>0</v>
      </c>
      <c r="O64" s="21">
        <v>0</v>
      </c>
      <c r="P64" s="11">
        <f>D64+E64+F64+G64+H64+I64+J64+K64+L64+M64+N64+O64</f>
        <v>0</v>
      </c>
    </row>
    <row r="65" spans="1:16" x14ac:dyDescent="0.25">
      <c r="A65" s="19" t="s">
        <v>28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/>
      <c r="H65" s="14"/>
      <c r="I65" s="14"/>
      <c r="J65" s="14"/>
      <c r="K65" s="14"/>
      <c r="L65" s="14"/>
      <c r="M65" s="14"/>
      <c r="N65" s="14"/>
      <c r="O65" s="20"/>
      <c r="P65" s="14">
        <f>D65+E65+F65+G65+H65+I65+J65+K65+L65+M65+N65+O65</f>
        <v>0</v>
      </c>
    </row>
    <row r="66" spans="1:16" x14ac:dyDescent="0.25">
      <c r="A66" s="19" t="s">
        <v>27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/>
      <c r="H66" s="14"/>
      <c r="I66" s="14"/>
      <c r="J66" s="14"/>
      <c r="K66" s="14"/>
      <c r="L66" s="14"/>
      <c r="M66" s="14"/>
      <c r="N66" s="14"/>
      <c r="O66" s="14"/>
      <c r="P66" s="14">
        <f>D66+E66+F66+G66+H66+I66+J66+K66+L66+M66+N66+O66</f>
        <v>0</v>
      </c>
    </row>
    <row r="67" spans="1:16" ht="16.5" x14ac:dyDescent="0.25">
      <c r="A67" s="8" t="s">
        <v>26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/>
      <c r="H67" s="14"/>
      <c r="I67" s="14"/>
      <c r="J67" s="14"/>
      <c r="K67" s="14"/>
      <c r="L67" s="14"/>
      <c r="M67" s="14"/>
      <c r="N67" s="14"/>
      <c r="O67" s="14"/>
      <c r="P67" s="14">
        <f>D67+E67+F67+G67+H67+I67+J67+K67+L67+M67+N67+O67</f>
        <v>0</v>
      </c>
    </row>
    <row r="68" spans="1:16" ht="24.75" x14ac:dyDescent="0.25">
      <c r="A68" s="8" t="s">
        <v>25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/>
      <c r="H68" s="14"/>
      <c r="I68" s="14"/>
      <c r="J68" s="14"/>
      <c r="K68" s="14"/>
      <c r="L68" s="14"/>
      <c r="M68" s="14"/>
      <c r="N68" s="14"/>
      <c r="O68" s="14"/>
      <c r="P68" s="14">
        <f>D68+E68+F68+G68+H68+I68+J68+K68+L68+M68+N68+O68</f>
        <v>0</v>
      </c>
    </row>
    <row r="69" spans="1:16" ht="16.5" x14ac:dyDescent="0.25">
      <c r="A69" s="16" t="s">
        <v>24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4">
        <v>0</v>
      </c>
      <c r="P69" s="11">
        <f>D69+E69+F69+G69+H69+I69+J69+K69+L69+M69+N69+O69</f>
        <v>0</v>
      </c>
    </row>
    <row r="70" spans="1:16" x14ac:dyDescent="0.25">
      <c r="A70" s="19" t="s">
        <v>23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/>
      <c r="H70" s="14"/>
      <c r="I70" s="14"/>
      <c r="J70" s="14"/>
      <c r="K70" s="14"/>
      <c r="L70" s="14"/>
      <c r="M70" s="14"/>
      <c r="N70" s="14"/>
      <c r="O70" s="14"/>
      <c r="P70" s="14">
        <f>D70+E70+F70+G70+H70+I70+J70+K70+L70+M70+N70+O70</f>
        <v>0</v>
      </c>
    </row>
    <row r="71" spans="1:16" ht="16.5" x14ac:dyDescent="0.25">
      <c r="A71" s="8" t="s">
        <v>22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/>
      <c r="H71" s="14"/>
      <c r="I71" s="14"/>
      <c r="J71" s="14"/>
      <c r="K71" s="14"/>
      <c r="L71" s="14"/>
      <c r="M71" s="14"/>
      <c r="N71" s="14"/>
      <c r="O71" s="14"/>
      <c r="P71" s="14">
        <f>D71+E71+F71+G71+H71+I71+J71+K71+L71+M71+N71+O71</f>
        <v>0</v>
      </c>
    </row>
    <row r="72" spans="1:16" x14ac:dyDescent="0.25">
      <c r="A72" s="15" t="s">
        <v>21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/>
      <c r="H72" s="11"/>
      <c r="I72" s="11"/>
      <c r="J72" s="11"/>
      <c r="K72" s="11"/>
      <c r="L72" s="11"/>
      <c r="M72" s="11"/>
      <c r="N72" s="11"/>
      <c r="O72" s="14"/>
      <c r="P72" s="11">
        <f>D72+E72+F72+G72+H72+I72+J72+K72+L72+M72+N72+O72</f>
        <v>0</v>
      </c>
    </row>
    <row r="73" spans="1:16" x14ac:dyDescent="0.25">
      <c r="A73" s="8" t="s">
        <v>20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/>
      <c r="H73" s="14"/>
      <c r="I73" s="14"/>
      <c r="J73" s="14"/>
      <c r="K73" s="14"/>
      <c r="L73" s="14"/>
      <c r="M73" s="14"/>
      <c r="N73" s="14"/>
      <c r="O73" s="14"/>
      <c r="P73" s="14">
        <f>D73+E73+F73+G73+H73+I73+J73+K73+L73+M73+N73+O73</f>
        <v>0</v>
      </c>
    </row>
    <row r="74" spans="1:16" x14ac:dyDescent="0.25">
      <c r="A74" s="8" t="s">
        <v>19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/>
      <c r="H74" s="14"/>
      <c r="I74" s="14"/>
      <c r="J74" s="14"/>
      <c r="K74" s="14"/>
      <c r="L74" s="14"/>
      <c r="M74" s="14"/>
      <c r="N74" s="14"/>
      <c r="O74" s="14"/>
      <c r="P74" s="14">
        <f>D74+E74+F74+G74+H74+I74+J74+K74+L74+M74+N74+O74</f>
        <v>0</v>
      </c>
    </row>
    <row r="75" spans="1:16" ht="16.5" x14ac:dyDescent="0.25">
      <c r="A75" s="8" t="s">
        <v>18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/>
      <c r="H75" s="14"/>
      <c r="I75" s="14"/>
      <c r="J75" s="14"/>
      <c r="K75" s="14"/>
      <c r="L75" s="14"/>
      <c r="M75" s="14"/>
      <c r="N75" s="14"/>
      <c r="O75" s="14"/>
      <c r="P75" s="14">
        <f>D75+E75+F75+G75+H75+I75+J75+K75+L75+M75+N75+O75</f>
        <v>0</v>
      </c>
    </row>
    <row r="76" spans="1:16" x14ac:dyDescent="0.25">
      <c r="A76" s="18" t="s">
        <v>17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ht="16.5" x14ac:dyDescent="0.25">
      <c r="A77" s="16" t="s">
        <v>16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</row>
    <row r="78" spans="1:16" ht="16.5" x14ac:dyDescent="0.25">
      <c r="A78" s="8" t="s">
        <v>15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/>
      <c r="H78" s="14"/>
      <c r="I78" s="14"/>
      <c r="J78" s="14"/>
      <c r="K78" s="14"/>
      <c r="L78" s="14"/>
      <c r="M78" s="14"/>
      <c r="N78" s="14"/>
      <c r="O78" s="14"/>
      <c r="P78" s="14">
        <f>D78+E78+F78+G78+H78+I78+J78+K78+L78+M78+N78+O78</f>
        <v>0</v>
      </c>
    </row>
    <row r="79" spans="1:16" ht="16.5" x14ac:dyDescent="0.25">
      <c r="A79" s="8" t="s">
        <v>14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/>
      <c r="H79" s="14"/>
      <c r="I79" s="14"/>
      <c r="J79" s="14"/>
      <c r="K79" s="14"/>
      <c r="L79" s="14"/>
      <c r="M79" s="14"/>
      <c r="N79" s="14"/>
      <c r="O79" s="14"/>
      <c r="P79" s="14">
        <f>D79+E79+F79+G79+H79+I79+J79+K79+L79+M79+N79+O79</f>
        <v>0</v>
      </c>
    </row>
    <row r="80" spans="1:16" x14ac:dyDescent="0.25">
      <c r="A80" s="15" t="s">
        <v>13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/>
      <c r="H80" s="11"/>
      <c r="I80" s="11"/>
      <c r="J80" s="11"/>
      <c r="K80" s="11"/>
      <c r="L80" s="11"/>
      <c r="M80" s="11"/>
      <c r="N80" s="11"/>
      <c r="O80" s="11"/>
      <c r="P80" s="11">
        <f>D80+E80+F80+G80+H80+I80+J80+K80+L80+M80+N80+O80</f>
        <v>0</v>
      </c>
    </row>
    <row r="81" spans="1:16" x14ac:dyDescent="0.25">
      <c r="A81" s="8" t="s">
        <v>12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/>
      <c r="H81" s="14"/>
      <c r="I81" s="14"/>
      <c r="J81" s="14"/>
      <c r="K81" s="14"/>
      <c r="L81" s="14"/>
      <c r="M81" s="14"/>
      <c r="N81" s="14"/>
      <c r="O81" s="14"/>
      <c r="P81" s="14">
        <f>D81+E81+F81+G81+H81+I81+J81+K81+L81+M81+N81+O81</f>
        <v>0</v>
      </c>
    </row>
    <row r="82" spans="1:16" x14ac:dyDescent="0.25">
      <c r="A82" s="8" t="s">
        <v>11</v>
      </c>
      <c r="B82" s="14">
        <v>0</v>
      </c>
      <c r="C82" s="14">
        <v>0</v>
      </c>
      <c r="D82" s="14">
        <f>D83+D84</f>
        <v>0</v>
      </c>
      <c r="E82" s="14">
        <v>0</v>
      </c>
      <c r="F82" s="14">
        <v>0</v>
      </c>
      <c r="G82" s="14"/>
      <c r="H82" s="14"/>
      <c r="I82" s="14"/>
      <c r="J82" s="14"/>
      <c r="K82" s="14"/>
      <c r="L82" s="14"/>
      <c r="M82" s="14"/>
      <c r="N82" s="14"/>
      <c r="O82" s="14"/>
      <c r="P82" s="14">
        <f>D82+E82+F82+G82+H82+I82+J82+K82+L82+M82+N82+O82</f>
        <v>0</v>
      </c>
    </row>
    <row r="83" spans="1:16" x14ac:dyDescent="0.25">
      <c r="A83" s="15" t="s">
        <v>10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/>
      <c r="H83" s="11"/>
      <c r="I83" s="11"/>
      <c r="J83" s="11"/>
      <c r="K83" s="11"/>
      <c r="L83" s="11"/>
      <c r="M83" s="11"/>
      <c r="N83" s="11"/>
      <c r="O83" s="11"/>
      <c r="P83" s="11">
        <v>0</v>
      </c>
    </row>
    <row r="84" spans="1:16" ht="16.5" x14ac:dyDescent="0.25">
      <c r="A84" s="8" t="s">
        <v>9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/>
      <c r="H84" s="14"/>
      <c r="I84" s="14"/>
      <c r="J84" s="14"/>
      <c r="K84" s="14"/>
      <c r="L84" s="14"/>
      <c r="M84" s="14"/>
      <c r="N84" s="14"/>
      <c r="O84" s="14"/>
      <c r="P84" s="14">
        <f>D84+E84+F84+G84+H84+I84+J84+K84+L84+M84+N84+O84</f>
        <v>0</v>
      </c>
    </row>
    <row r="85" spans="1:16" x14ac:dyDescent="0.25">
      <c r="A85" s="13" t="s">
        <v>8</v>
      </c>
      <c r="B85" s="12">
        <f>B12+B18+B28+B38+B47+B54+B64+B69+B72</f>
        <v>100117122</v>
      </c>
      <c r="C85" s="12">
        <f>C12+C18+C28+C38+C47+C54+C64+C69+C72</f>
        <v>100117122</v>
      </c>
      <c r="D85" s="12">
        <f>D12+D18+D28+D38+D47+D54+D64+D69+D72</f>
        <v>5573680.8300000001</v>
      </c>
      <c r="E85" s="12">
        <f>E12+E18+E28+E38+E47+E54+E64+E69+E72</f>
        <v>5573680.7600000007</v>
      </c>
      <c r="F85" s="12">
        <f>F12+F18+F28+F38+F47+F54+F64+F69+F72</f>
        <v>8135208.46</v>
      </c>
      <c r="G85" s="12">
        <f>G12+G18+G28+G38+G47+G54+G64+G69+G72</f>
        <v>0</v>
      </c>
      <c r="H85" s="12">
        <f>H12+H18+H28+H38+H47+H54+H64+H69+H72</f>
        <v>0</v>
      </c>
      <c r="I85" s="12">
        <f>I12+I18+I28+I38+I47+I54+I64+I69+I72</f>
        <v>0</v>
      </c>
      <c r="J85" s="12">
        <f>J12+J18+J28+J38+J47+J54+J64+J69+J72</f>
        <v>0</v>
      </c>
      <c r="K85" s="12">
        <f>K12+K18+K28+K38+K47+K54+K64+K69+K72</f>
        <v>0</v>
      </c>
      <c r="L85" s="12">
        <f>L12+L18+L28+L38+L47+L54+L64+L69+L72</f>
        <v>0</v>
      </c>
      <c r="M85" s="12">
        <f>M12+M18+M28+M38+M47+M54+M64+M69+M72</f>
        <v>0</v>
      </c>
      <c r="N85" s="12">
        <f>N12+N18+N28+N38+N47+N54+N64+N69+N72</f>
        <v>0</v>
      </c>
      <c r="O85" s="12">
        <f>O12+O18+O28+O38+O47+O54+O64+O69+O72</f>
        <v>0</v>
      </c>
      <c r="P85" s="12">
        <f>D85+E85+F85+G85+H85+I85+J85+K85+L85+M85+N85+O85</f>
        <v>19282570.050000001</v>
      </c>
    </row>
    <row r="86" spans="1:16" x14ac:dyDescent="0.25">
      <c r="A86" s="3" t="s">
        <v>7</v>
      </c>
      <c r="B86" s="3"/>
      <c r="C86" s="3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3"/>
      <c r="O86" s="3"/>
      <c r="P86" s="3"/>
    </row>
    <row r="87" spans="1:16" ht="11.25" customHeight="1" x14ac:dyDescent="0.25">
      <c r="A87" s="9" t="s">
        <v>6</v>
      </c>
      <c r="B87" s="9"/>
      <c r="C87" s="9"/>
      <c r="D87" s="9"/>
      <c r="E87" s="9"/>
      <c r="F87" s="9"/>
      <c r="G87" s="9"/>
      <c r="H87" s="9"/>
      <c r="I87" s="9"/>
      <c r="J87" s="9"/>
      <c r="K87" s="3"/>
      <c r="L87" s="3"/>
      <c r="M87" s="3"/>
      <c r="N87" s="3"/>
      <c r="O87" s="3"/>
      <c r="P87" s="3"/>
    </row>
    <row r="88" spans="1:16" ht="14.25" customHeight="1" x14ac:dyDescent="0.25">
      <c r="A88" s="10" t="s">
        <v>5</v>
      </c>
      <c r="B88" s="10"/>
      <c r="C88" s="10"/>
      <c r="D88" s="10"/>
      <c r="E88" s="10"/>
      <c r="F88" s="10"/>
      <c r="G88" s="10"/>
      <c r="H88" s="10"/>
      <c r="I88" s="10"/>
      <c r="J88" s="10"/>
      <c r="K88" s="3"/>
      <c r="L88" s="3"/>
      <c r="M88" s="3"/>
      <c r="N88" s="3"/>
      <c r="O88" s="3"/>
      <c r="P88" s="3"/>
    </row>
    <row r="89" spans="1:16" ht="18" customHeight="1" x14ac:dyDescent="0.25">
      <c r="A89" s="9" t="s">
        <v>4</v>
      </c>
      <c r="B89" s="9"/>
      <c r="C89" s="9"/>
      <c r="D89" s="9"/>
      <c r="E89" s="9"/>
      <c r="F89" s="9"/>
      <c r="G89" s="9"/>
      <c r="H89" s="9"/>
      <c r="I89" s="9"/>
      <c r="J89" s="9"/>
      <c r="K89" s="3"/>
      <c r="L89" s="3"/>
      <c r="M89" s="3"/>
      <c r="N89" s="3"/>
      <c r="O89" s="3"/>
      <c r="P89" s="3"/>
    </row>
    <row r="90" spans="1:16" ht="18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3"/>
      <c r="L90" s="3"/>
      <c r="M90" s="3"/>
      <c r="N90" s="3"/>
      <c r="O90" s="3"/>
      <c r="P90" s="3"/>
    </row>
    <row r="91" spans="1:16" s="5" customFormat="1" x14ac:dyDescent="0.15">
      <c r="A91" s="7" t="s">
        <v>3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7" t="s">
        <v>2</v>
      </c>
      <c r="O91" s="6"/>
      <c r="P91" s="6"/>
    </row>
    <row r="92" spans="1:16" x14ac:dyDescent="0.25">
      <c r="A92" s="4" t="s">
        <v>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4" t="s">
        <v>0</v>
      </c>
      <c r="O92" s="3"/>
      <c r="P92" s="3"/>
    </row>
    <row r="93" spans="1:1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</sheetData>
  <mergeCells count="13">
    <mergeCell ref="A89:J89"/>
    <mergeCell ref="A9:A10"/>
    <mergeCell ref="B9:B10"/>
    <mergeCell ref="C9:C10"/>
    <mergeCell ref="D9:P9"/>
    <mergeCell ref="A87:J87"/>
    <mergeCell ref="A88:J88"/>
    <mergeCell ref="A8:P8"/>
    <mergeCell ref="A3:P3"/>
    <mergeCell ref="A4:P4"/>
    <mergeCell ref="A5:P5"/>
    <mergeCell ref="A6:P6"/>
    <mergeCell ref="A7:P7"/>
  </mergeCells>
  <printOptions horizontalCentered="1" verticalCentered="1"/>
  <pageMargins left="0" right="0" top="0" bottom="0" header="0.31496062992125984" footer="0.31496062992125984"/>
  <pageSetup paperSize="5" scale="90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A481-1C45-4561-85F1-9F36921B130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 Aprobado-Ejec marzo</vt:lpstr>
      <vt:lpstr>Hoja1</vt:lpstr>
      <vt:lpstr>'P2 P Aprobado-Ejec marzo'!Área_de_impresión</vt:lpstr>
      <vt:lpstr>'P2 P Aprobado-Ejec marzo'!Títulos_a_imprimir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2022-04-22T18:02:46Z</dcterms:created>
  <dcterms:modified xsi:type="dcterms:W3CDTF">2022-04-22T18:03:35Z</dcterms:modified>
</cp:coreProperties>
</file>