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050" activeTab="1"/>
  </bookViews>
  <sheets>
    <sheet name="Conciliaciones bancarias" sheetId="1" r:id="rId1"/>
    <sheet name="Libros de ban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6" i="2" l="1"/>
  <c r="D996" i="2"/>
  <c r="F997" i="2" s="1"/>
  <c r="F31" i="2"/>
  <c r="E30" i="2"/>
  <c r="K89" i="1"/>
  <c r="K94" i="1" s="1"/>
  <c r="K73" i="1"/>
  <c r="K80" i="1" s="1"/>
  <c r="K41" i="1"/>
  <c r="K36" i="1"/>
  <c r="K26" i="1"/>
  <c r="K24" i="1"/>
  <c r="K18" i="1"/>
  <c r="K20" i="1" s="1"/>
  <c r="K27" i="1" s="1"/>
</calcChain>
</file>

<file path=xl/sharedStrings.xml><?xml version="1.0" encoding="utf-8"?>
<sst xmlns="http://schemas.openxmlformats.org/spreadsheetml/2006/main" count="2035" uniqueCount="1530">
  <si>
    <t xml:space="preserve">MINISETERIO DE CULTURA </t>
  </si>
  <si>
    <t>Conciliación Bancaria al 28 de Febrero del 2018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</si>
  <si>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</si>
  <si>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</si>
  <si>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</si>
  <si>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</si>
  <si>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</si>
  <si>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</si>
  <si>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</si>
  <si>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</si>
  <si>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</si>
  <si>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</si>
  <si>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240-012516-8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</si>
  <si>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</si>
  <si>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</si>
  <si>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</si>
  <si>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</si>
  <si>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</si>
  <si>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</si>
  <si>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</si>
  <si>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Cheques Nulos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</si>
  <si>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</si>
  <si>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</si>
  <si>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</si>
  <si>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</si>
  <si>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</si>
  <si>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</si>
  <si>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</si>
  <si>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</si>
  <si>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</si>
  <si>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</si>
  <si>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</si>
  <si>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</si>
  <si>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</si>
  <si>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</si>
  <si>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OPERATIVA</t>
  </si>
  <si>
    <t>240-006825-3</t>
  </si>
  <si>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</si>
  <si>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</si>
  <si>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</si>
  <si>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</si>
  <si>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>AL 28 DE FEBRERO DEL 2018</t>
  </si>
  <si>
    <t>Fecha</t>
  </si>
  <si>
    <t>Beneficiario</t>
  </si>
  <si>
    <t>Documento</t>
  </si>
  <si>
    <t>Depósitos</t>
  </si>
  <si>
    <t>Valor</t>
  </si>
  <si>
    <t>Balance</t>
  </si>
  <si>
    <t>BALANCE CONCILIADO AL 31/01/2018</t>
  </si>
  <si>
    <t>WALDIN ARTURO MENDEZ ANDUJAR</t>
  </si>
  <si>
    <t>CK-018451</t>
  </si>
  <si>
    <t>SILVANA PAOLA CRUZ TEJADA</t>
  </si>
  <si>
    <t>CK-018452</t>
  </si>
  <si>
    <t>HARDY BALBINO NUÑEZ CONCEPCION</t>
  </si>
  <si>
    <t>CK-018453</t>
  </si>
  <si>
    <t>WILLIAN MATEO CRUZ TEJADA</t>
  </si>
  <si>
    <t>CK-018454</t>
  </si>
  <si>
    <t>SLOBODAN VELJKOVIC</t>
  </si>
  <si>
    <t>CK-018455</t>
  </si>
  <si>
    <t>RIGOBERTO CABRERA VENTURA</t>
  </si>
  <si>
    <t>CK-018456</t>
  </si>
  <si>
    <t>DANIEL ALBERTO RINCON VARGAS</t>
  </si>
  <si>
    <t>CK-018457</t>
  </si>
  <si>
    <t>FRANCISCO JOSE HERNANDEZ JHONSON</t>
  </si>
  <si>
    <t>CK-018458</t>
  </si>
  <si>
    <t>CAMILLE DE L. ANGELES AURORA BERROA OLMOS</t>
  </si>
  <si>
    <t>CK-018459</t>
  </si>
  <si>
    <t>LAURA DENISSE ALVARADO REYNOSO</t>
  </si>
  <si>
    <t>CK-018460</t>
  </si>
  <si>
    <t>GABRIELLA PATRICIA ALVARADO BEN</t>
  </si>
  <si>
    <t>CK-018461</t>
  </si>
  <si>
    <t>EDUARDO TOMAS ALBUERME MONTAS</t>
  </si>
  <si>
    <t>CK-018462</t>
  </si>
  <si>
    <t>JOANGEL DE JESUS PEREZ MATA</t>
  </si>
  <si>
    <t>CK-018463</t>
  </si>
  <si>
    <t>MANUEL VIDAL MARMOLEJOS ARIAS</t>
  </si>
  <si>
    <t>CK-018464</t>
  </si>
  <si>
    <t>ELIZABETH NOEMI CASTELLANOS PAREDES</t>
  </si>
  <si>
    <t>CK-018465</t>
  </si>
  <si>
    <t>FRANKLIN EMILIANO VICTORIANO</t>
  </si>
  <si>
    <t>CK-018466</t>
  </si>
  <si>
    <t>ALBERTO MAGNO RINCON GUZMAN</t>
  </si>
  <si>
    <t>CK-018467</t>
  </si>
  <si>
    <t>SERT. SERV. TEC. DE TELEV. SATELITES Y ANTENA, SRL</t>
  </si>
  <si>
    <t>CK-018468</t>
  </si>
  <si>
    <t>N/D CARGOS BANCARIOS</t>
  </si>
  <si>
    <t>CARGOS</t>
  </si>
  <si>
    <t>SUB-TOTAL</t>
  </si>
  <si>
    <t>BALANCE CONCILIADO AL 28/02/2018</t>
  </si>
  <si>
    <t xml:space="preserve">LIBRO DE BANCO CTA. CENTRO DE EVENTOS Y EXPOSICIONES </t>
  </si>
  <si>
    <t>ASOCIACION DOMINICANA DE REHABILITACION, INC.</t>
  </si>
  <si>
    <t>CK-029729</t>
  </si>
  <si>
    <t>CK-029730</t>
  </si>
  <si>
    <t>CK-029731</t>
  </si>
  <si>
    <t>CK-029732</t>
  </si>
  <si>
    <t>HELEN ELIZABETH OZUNA CASTILLO</t>
  </si>
  <si>
    <t>CK-029733</t>
  </si>
  <si>
    <t>JUAN MANZUETA MORENO</t>
  </si>
  <si>
    <t>CK-029734</t>
  </si>
  <si>
    <t>N/C TRANSFERENCIA BANCARIA</t>
  </si>
  <si>
    <t>TRANSF</t>
  </si>
  <si>
    <t>FRANKLYN DE LOS SANTOS GARCIA</t>
  </si>
  <si>
    <t>CK-029735</t>
  </si>
  <si>
    <t>VICTOR MANUEL ROSARIO FRANCISCO</t>
  </si>
  <si>
    <t>CK-029736</t>
  </si>
  <si>
    <t>CHARTHON EUGENIO PAYANO BAEZ</t>
  </si>
  <si>
    <t>CK-029737</t>
  </si>
  <si>
    <t>DEPOSITO</t>
  </si>
  <si>
    <t>D</t>
  </si>
  <si>
    <t>CHRISTIAN POLANCO ROSARIO</t>
  </si>
  <si>
    <t>CK-029738</t>
  </si>
  <si>
    <t>SHUKRANJALI HEYAIME CAIMARES</t>
  </si>
  <si>
    <t>CK-029739</t>
  </si>
  <si>
    <t>DIOMMY FRANCISCA A PEREZ DE LARRACHE</t>
  </si>
  <si>
    <t>CK-029740</t>
  </si>
  <si>
    <t>VICTOR ANDRES SANCHEZ LEBRON</t>
  </si>
  <si>
    <t>CK-029741</t>
  </si>
  <si>
    <t>PATRICIA ANTONIA LYONS LYONS</t>
  </si>
  <si>
    <t>CK-029742</t>
  </si>
  <si>
    <t>S E TECNO SONIDO, S.R.L.</t>
  </si>
  <si>
    <t>CK-029743</t>
  </si>
  <si>
    <t>J BLANCO, S.R.L.</t>
  </si>
  <si>
    <t>CK-029744</t>
  </si>
  <si>
    <t>EDESUR DOMINICANA, S. A.</t>
  </si>
  <si>
    <t>CK-029745</t>
  </si>
  <si>
    <t>AGUSTIN DE JESUS SANTANA</t>
  </si>
  <si>
    <t>CK-029746</t>
  </si>
  <si>
    <t>ALFREDO INDALECIO ESPINOSA</t>
  </si>
  <si>
    <t>CK-029747</t>
  </si>
  <si>
    <t>ANGEL DEMOSTENES MANZUETA MUESES</t>
  </si>
  <si>
    <t>CK-029748</t>
  </si>
  <si>
    <t>YRCIO TOMAS LEBRON TERRERO</t>
  </si>
  <si>
    <t>CK-029749</t>
  </si>
  <si>
    <t>BLANCA MIRNA MANUELA CRUZ ALMONTE</t>
  </si>
  <si>
    <t>CK-029750</t>
  </si>
  <si>
    <t>ROBERTO ARTURO BERROA ROA</t>
  </si>
  <si>
    <t>CK-029751</t>
  </si>
  <si>
    <t>PABLO IGNACIO CLARKE</t>
  </si>
  <si>
    <t>CK-029752</t>
  </si>
  <si>
    <t>SONIA MARGARITA SOLEDAD ROBLES BARCELO</t>
  </si>
  <si>
    <t>CK-029753</t>
  </si>
  <si>
    <t>ALTAGRACIA MILQUEYA SOTO SUAZO</t>
  </si>
  <si>
    <t>CK-029754</t>
  </si>
  <si>
    <t>PEDRO FERMIN MATEO DE LA CRUZ</t>
  </si>
  <si>
    <t>CK-029755</t>
  </si>
  <si>
    <t>CESAR ANTONIO GUZMAN BENCOSME</t>
  </si>
  <si>
    <t>CK-029756</t>
  </si>
  <si>
    <t>MARTHA RAMIREZ PERDOMO</t>
  </si>
  <si>
    <t>CK-029757</t>
  </si>
  <si>
    <t>NORBERTO JOSE CANDELARIO SANCHEZ</t>
  </si>
  <si>
    <t>CK-029758</t>
  </si>
  <si>
    <t>RAFAEL VINICIO RODRIGUEZ</t>
  </si>
  <si>
    <t>CK-029759</t>
  </si>
  <si>
    <t>JOSE GREGORIO CALDERON TEJEDA</t>
  </si>
  <si>
    <t>CK-029760</t>
  </si>
  <si>
    <t>YIMMY VERDECIA RICARDO</t>
  </si>
  <si>
    <t>CK-029761</t>
  </si>
  <si>
    <t>EMMANUEL MONTES DE OCA CARBUCCIA</t>
  </si>
  <si>
    <t>CK-029762</t>
  </si>
  <si>
    <t>YESSICA DURAN ALCANTARA</t>
  </si>
  <si>
    <t>CK-029763</t>
  </si>
  <si>
    <t>GERONIMO GOMEZ</t>
  </si>
  <si>
    <t>CK-029764</t>
  </si>
  <si>
    <t>ALBANIA DEL CARMEN PERALTA TORRES</t>
  </si>
  <si>
    <t>CK-029765</t>
  </si>
  <si>
    <t>SARAH WENDY HERNANDEZ CROUSSETT</t>
  </si>
  <si>
    <t>CK-029766</t>
  </si>
  <si>
    <t>MARINO LOPEZ MERCEDES</t>
  </si>
  <si>
    <t>CK-029767</t>
  </si>
  <si>
    <t>MAUVIE LIDWISKA ESPINOSA GARCIA</t>
  </si>
  <si>
    <t>CK-029768</t>
  </si>
  <si>
    <t>ELIAS GABRIEL ROEDAN MARTINEZ</t>
  </si>
  <si>
    <t>CK-029769</t>
  </si>
  <si>
    <t>OGILBE ALBERICO NUÑEZ</t>
  </si>
  <si>
    <t>CK-029770</t>
  </si>
  <si>
    <t>MARIO EMILIO PEREZ SANCHEZ</t>
  </si>
  <si>
    <t>CK-029771</t>
  </si>
  <si>
    <t>MARCIO ENRIQUE VELOZ MAGGIOLO</t>
  </si>
  <si>
    <t>CK-029772</t>
  </si>
  <si>
    <t>LORENA AURORA HERRERA GOMEZ</t>
  </si>
  <si>
    <t>CK-029773</t>
  </si>
  <si>
    <t>CRISTINO HERNANDEZ NUÑEZ</t>
  </si>
  <si>
    <t>CK-029774</t>
  </si>
  <si>
    <t>ANGEL MIGUEL LEGER FELIZ</t>
  </si>
  <si>
    <t>CK-029775</t>
  </si>
  <si>
    <t>XABIER FRANCISCO DE LEON FLORENTINO</t>
  </si>
  <si>
    <t>CK-029776</t>
  </si>
  <si>
    <t>ERIC OHNET BORBON REYES</t>
  </si>
  <si>
    <t>CK-029777</t>
  </si>
  <si>
    <t>CARLOS MATOS VILLAR</t>
  </si>
  <si>
    <t>CK-029778</t>
  </si>
  <si>
    <t>JUANA ROSARIO TEJADA</t>
  </si>
  <si>
    <t>CK-029779</t>
  </si>
  <si>
    <t>KENIA RAMONA ARISMENDY AGRAMONTE</t>
  </si>
  <si>
    <t>CK-029780</t>
  </si>
  <si>
    <t>ISABEL JAVIER</t>
  </si>
  <si>
    <t>CK-029781</t>
  </si>
  <si>
    <t>MARTHA NEYDA VALENZUELA CRUZ</t>
  </si>
  <si>
    <t>CK-029782</t>
  </si>
  <si>
    <t>JUAN JOSE PITA</t>
  </si>
  <si>
    <t>CK-029783</t>
  </si>
  <si>
    <t>MARLENE AYBAR FAMILIA</t>
  </si>
  <si>
    <t>CK-029784</t>
  </si>
  <si>
    <t>EVELING JIMENEZ BALDERA DE JEAN</t>
  </si>
  <si>
    <t>CK-029785</t>
  </si>
  <si>
    <t>PAOLA TAVERAS MEJIA</t>
  </si>
  <si>
    <t>CK-029786</t>
  </si>
  <si>
    <t>LOURDES YDALIZA SUZAÑA</t>
  </si>
  <si>
    <t>CK-029787</t>
  </si>
  <si>
    <t>BEYANIRA PAREDES GARCIA</t>
  </si>
  <si>
    <t>CK-029788</t>
  </si>
  <si>
    <t>JONATHAN DE JESUS MORILLO PERDOMO</t>
  </si>
  <si>
    <t>CK-029789</t>
  </si>
  <si>
    <t>BLANCA MARIA GIL THOMAS</t>
  </si>
  <si>
    <t>CK-029790</t>
  </si>
  <si>
    <t>MELVIN JOSE GARCIA ROMAN</t>
  </si>
  <si>
    <t>CK-029791</t>
  </si>
  <si>
    <t>ALBERTO ANTONIO BREA PEREYRA</t>
  </si>
  <si>
    <t>CK-029792</t>
  </si>
  <si>
    <t>BEINSON JOEL CABRAL DE LOS SANTOS</t>
  </si>
  <si>
    <t>CK-029793</t>
  </si>
  <si>
    <t>ANDREA BAVESTRELLO DIAZ DE ALDA</t>
  </si>
  <si>
    <t>CK-029794</t>
  </si>
  <si>
    <t>CLARA MARIA DOBARRO LAMAS</t>
  </si>
  <si>
    <t>CK-029795</t>
  </si>
  <si>
    <t>LORENA STEPHANIA MENA CONTRERAS</t>
  </si>
  <si>
    <t>CK-029796</t>
  </si>
  <si>
    <t>CARLOS IVAN BALCACER</t>
  </si>
  <si>
    <t>CK-029797</t>
  </si>
  <si>
    <t>PAOLA ANDREINA PEREZ DIONICIO</t>
  </si>
  <si>
    <t>CK-029798</t>
  </si>
  <si>
    <t>JOSE RAFAEL ROQUES MOLL</t>
  </si>
  <si>
    <t>CK-029799</t>
  </si>
  <si>
    <t>ROSA EVANGELISTA BISONO ESPAILLAT</t>
  </si>
  <si>
    <t>CK-029800</t>
  </si>
  <si>
    <t>ELIZABETH DE JESUS LOPEZ ROSARIO</t>
  </si>
  <si>
    <t>CK-029801</t>
  </si>
  <si>
    <t>VICTOR MANUEL SANTOS CASTILLO</t>
  </si>
  <si>
    <t>CK-029802</t>
  </si>
  <si>
    <t>JOSE ANTONIO TAVERAS GUZMAN</t>
  </si>
  <si>
    <t>CK-029803</t>
  </si>
  <si>
    <t>JUAN FRANCISCO BLANCO CRUZ</t>
  </si>
  <si>
    <t>CK-029804</t>
  </si>
  <si>
    <t>JOSE ARCADIO MOQUETE DE LA ROSA</t>
  </si>
  <si>
    <t>CK-029805</t>
  </si>
  <si>
    <t>GENESIS GRACIELA CASTILLO COLLADO</t>
  </si>
  <si>
    <t>CK-029806</t>
  </si>
  <si>
    <t>ULADISLAO FAMILIA</t>
  </si>
  <si>
    <t>CK-029807</t>
  </si>
  <si>
    <t>ORIANNA MIGUELINA PEREZ MENDEZ</t>
  </si>
  <si>
    <t>CK-029808</t>
  </si>
  <si>
    <t>MARGARITA SORIBEL YRIZARRY TEJEDA</t>
  </si>
  <si>
    <t>CK-029809</t>
  </si>
  <si>
    <t>MIGUEL ANGEL BUCARELLY BOBEA</t>
  </si>
  <si>
    <t>CK-029810</t>
  </si>
  <si>
    <t>SANTOS GUERRERO MENDOZA</t>
  </si>
  <si>
    <t>CK-029811</t>
  </si>
  <si>
    <t>HECTOR RAMON PORTES Y PORTES</t>
  </si>
  <si>
    <t>CK-029812</t>
  </si>
  <si>
    <t>CAROLINA BORSOS  RODRIGUEZ</t>
  </si>
  <si>
    <t>CK-029813</t>
  </si>
  <si>
    <t>NATALIE BORSOS RODRIGUEZ</t>
  </si>
  <si>
    <t>CK-029814</t>
  </si>
  <si>
    <t>CK-029815</t>
  </si>
  <si>
    <t>SADDY ANALIZ REGUS TEJADA</t>
  </si>
  <si>
    <t>CK-029816</t>
  </si>
  <si>
    <t>LAURA VENECIA RAMIREZ GARCIA</t>
  </si>
  <si>
    <t>CK-029817</t>
  </si>
  <si>
    <t>CARLOS LEBRON QUEVEDO</t>
  </si>
  <si>
    <t>CK-029818</t>
  </si>
  <si>
    <t>ELENA CONTRERAS REYES</t>
  </si>
  <si>
    <t>CK-029819</t>
  </si>
  <si>
    <t>KELVIN GABRIEL OZORIO CRISTIAN</t>
  </si>
  <si>
    <t>CK-029820</t>
  </si>
  <si>
    <t>ELBA GRACE GONZALEZ PUIG</t>
  </si>
  <si>
    <t>CK-029821</t>
  </si>
  <si>
    <t>MAURICIA DOMINGUEZ RODRIGUEZ</t>
  </si>
  <si>
    <t>CK-029822</t>
  </si>
  <si>
    <t>DORCHY RODRIGUEZ CARABALLO</t>
  </si>
  <si>
    <t>CK-029823</t>
  </si>
  <si>
    <t>ZENON VALERIO RECIO</t>
  </si>
  <si>
    <t>CK-029824</t>
  </si>
  <si>
    <t>HENDEL DANIEL HERRERA CUSTODIO</t>
  </si>
  <si>
    <t>CK-029825</t>
  </si>
  <si>
    <t>JONAS ALBERTO PADILLA LOPEZ</t>
  </si>
  <si>
    <t>CK-029826</t>
  </si>
  <si>
    <t>JEREMY ANTONIO CARO</t>
  </si>
  <si>
    <t>CK-029827</t>
  </si>
  <si>
    <t>OSCAR SALVADOR BERGES PASTORIZA</t>
  </si>
  <si>
    <t>CK-029828</t>
  </si>
  <si>
    <t>JOSE ANDRES MOLINA MONTES DE OCA</t>
  </si>
  <si>
    <t>CK-029829</t>
  </si>
  <si>
    <t>JOHANNY JOCELYN DEL ROSARIO</t>
  </si>
  <si>
    <t>CK-029830</t>
  </si>
  <si>
    <t>JEASSON ANTONIO MEJIA SANCHEZ</t>
  </si>
  <si>
    <t>CK-029831</t>
  </si>
  <si>
    <t>JEURYS YODEYLIS  MENDEZ MENDEZ</t>
  </si>
  <si>
    <t>CK-029832</t>
  </si>
  <si>
    <t>GLENDIS PADILLA SANTANA</t>
  </si>
  <si>
    <t>CK-029833</t>
  </si>
  <si>
    <t>MARCOS VILLAMAN CASTILLO</t>
  </si>
  <si>
    <t>CK-029834</t>
  </si>
  <si>
    <t>SANTO RAFAEL FERNANDEZ ARIAS</t>
  </si>
  <si>
    <t>CK-029835</t>
  </si>
  <si>
    <t>JUAN BAUTISTA BRAVO REYES</t>
  </si>
  <si>
    <t>CK-029836</t>
  </si>
  <si>
    <t>RAYSER RAFELINA CAMPUSANO ROSARIO</t>
  </si>
  <si>
    <t>CK-029837</t>
  </si>
  <si>
    <t>ENELIN MENDEZ MENDEZ</t>
  </si>
  <si>
    <t>CK-029838</t>
  </si>
  <si>
    <t>VICTOR ALEJANDRO SOTO CANELA</t>
  </si>
  <si>
    <t>CK-029839</t>
  </si>
  <si>
    <t>ELENIS ALTAGRACIA HEREDIA LOPEZ</t>
  </si>
  <si>
    <t>CK-029840</t>
  </si>
  <si>
    <t>EZEQUIEL FRIAS CUEVAS</t>
  </si>
  <si>
    <t>CK-029841</t>
  </si>
  <si>
    <t>VICTOR RAMON GOMEZ ESPINAL</t>
  </si>
  <si>
    <t>CK-029842</t>
  </si>
  <si>
    <t>JACINTO ROQUE DIAZ</t>
  </si>
  <si>
    <t>CK-029843</t>
  </si>
  <si>
    <t>MERCEDES ARIZA SANCHEZ</t>
  </si>
  <si>
    <t>CK-029844</t>
  </si>
  <si>
    <t>ANA MARGARITA SILFA FINKE</t>
  </si>
  <si>
    <t>CK-029845</t>
  </si>
  <si>
    <t>JOSE ANTONIO JACOBO SANCHEZ</t>
  </si>
  <si>
    <t>CK-029846</t>
  </si>
  <si>
    <t>MARIA ISABEL ALVAREZ PEÑA</t>
  </si>
  <si>
    <t>CK-029847</t>
  </si>
  <si>
    <t>CARMEN MARIA REYES</t>
  </si>
  <si>
    <t>CK-029848</t>
  </si>
  <si>
    <t>VANG-TROIG ALBERTO ROSSO DIAZ</t>
  </si>
  <si>
    <t>CK-029849</t>
  </si>
  <si>
    <t>TOMAS JOSE ESPINAL ALMONTE</t>
  </si>
  <si>
    <t>CK-029850</t>
  </si>
  <si>
    <t>OSCAR VILLAMAN DOMINGUEZ</t>
  </si>
  <si>
    <t>CK-029851</t>
  </si>
  <si>
    <t>JHON EMMANUEL BIDO FERNANDEZ</t>
  </si>
  <si>
    <t>CK-029852</t>
  </si>
  <si>
    <t>JOSE MANUEL HERNANDEZ FRANCO</t>
  </si>
  <si>
    <t>CK-029853</t>
  </si>
  <si>
    <t>JUAN CARLOS MALDONADO COSTE</t>
  </si>
  <si>
    <t>CK-029854</t>
  </si>
  <si>
    <t>ESMIRNA AURORA ABUD DE LEON</t>
  </si>
  <si>
    <t>CK-029855</t>
  </si>
  <si>
    <t>ASTRID CAROLINA PAYAN DIAZ</t>
  </si>
  <si>
    <t>CK-029856</t>
  </si>
  <si>
    <t>LINDA KRYSTAL GARCIA PAULINO</t>
  </si>
  <si>
    <t>CK-029857</t>
  </si>
  <si>
    <t>JOSE DIOLQUIS EVANGELISTA RAMIREZ</t>
  </si>
  <si>
    <t>CK-029858</t>
  </si>
  <si>
    <t>SOLANGEL ELVIRA RAMOS GOMEZ</t>
  </si>
  <si>
    <t>CK-029859</t>
  </si>
  <si>
    <t>PABLO ANTONIO COSTE CASTILLO</t>
  </si>
  <si>
    <t>CK-029860</t>
  </si>
  <si>
    <t>DANNY OLIVO TEJEDA CESE</t>
  </si>
  <si>
    <t>CK-029861</t>
  </si>
  <si>
    <t>YUDELKA ELIZABETH ANTIGUA GOMEZ</t>
  </si>
  <si>
    <t>CK-029862</t>
  </si>
  <si>
    <t>MARTA BERNARDITA DE LOURDES MEJIA DE OLEO</t>
  </si>
  <si>
    <t>CK-029863</t>
  </si>
  <si>
    <t>EVELYN LUCIA CARMONA  SOCORRO</t>
  </si>
  <si>
    <t>CK-029864</t>
  </si>
  <si>
    <t>JOSE LUIS GRULLON BUENO</t>
  </si>
  <si>
    <t>CK-029865</t>
  </si>
  <si>
    <t>MAXIMILIANO FELIZ</t>
  </si>
  <si>
    <t>CK-029866</t>
  </si>
  <si>
    <t>ROBERTO MARTINEZ PEREZ</t>
  </si>
  <si>
    <t>CK-029867</t>
  </si>
  <si>
    <t>WILSON RAFAEL MARTE</t>
  </si>
  <si>
    <t>CK-029868</t>
  </si>
  <si>
    <t>YINA INMACULADA JIMENEZ SURIEL</t>
  </si>
  <si>
    <t>CK-029869</t>
  </si>
  <si>
    <t>FLORENTINO ALVAREZ MEJIA</t>
  </si>
  <si>
    <t>CK-029870</t>
  </si>
  <si>
    <t>ALEXANDRA INES AYBAR REYES</t>
  </si>
  <si>
    <t>CK-029871</t>
  </si>
  <si>
    <t>ANA YAJAIRA MEDINA REYES</t>
  </si>
  <si>
    <t>CK-029872</t>
  </si>
  <si>
    <t>ANNETTE MARIA DALMASI RODRIGUEZ</t>
  </si>
  <si>
    <t>CK-029873</t>
  </si>
  <si>
    <t>JOSE GREGORIO SOTO MORLA</t>
  </si>
  <si>
    <t>CK-029874</t>
  </si>
  <si>
    <t>MARTA GARCIA DE BELLIARD</t>
  </si>
  <si>
    <t>CK-029875</t>
  </si>
  <si>
    <t>JOHANNY EUGENIA TEJEDA BASILIO</t>
  </si>
  <si>
    <t>CK-029876</t>
  </si>
  <si>
    <t>CARLOS GUILLERMO DE JESUS JORGE DIAZ</t>
  </si>
  <si>
    <t>CK-029877</t>
  </si>
  <si>
    <t>AURA CATALINA GARCIA ROMAN</t>
  </si>
  <si>
    <t>CK-029878</t>
  </si>
  <si>
    <t>FRANCISCO JOSE SANCHEZ OGANDO</t>
  </si>
  <si>
    <t>CK-029879</t>
  </si>
  <si>
    <t>JOSE HERIBERTO SANCHEZ GREEN</t>
  </si>
  <si>
    <t>CK-029880</t>
  </si>
  <si>
    <t>SOBEYDA MERCEDES RODRIGUEZ JIMENEZ</t>
  </si>
  <si>
    <t>CK-029881</t>
  </si>
  <si>
    <t>JANEIRO ALBERTO CABRAL</t>
  </si>
  <si>
    <t>CK-029882</t>
  </si>
  <si>
    <t>MANUEL MARIA TORIBIO CRUZ</t>
  </si>
  <si>
    <t>CK-029883</t>
  </si>
  <si>
    <t>JOSE GREGORIO GARCIA GRULLON</t>
  </si>
  <si>
    <t>CK-029884</t>
  </si>
  <si>
    <t>EMPERATRIZ MARGARITA RODRIGUEZ MARTINEZ</t>
  </si>
  <si>
    <t>CK-029885</t>
  </si>
  <si>
    <t>JUAN ARSENIO DIAZ PEÑA</t>
  </si>
  <si>
    <t>CK-029886</t>
  </si>
  <si>
    <t>NOVELIA ALTAGRACIA MATEO SANTANA</t>
  </si>
  <si>
    <t>CK-029887</t>
  </si>
  <si>
    <t>NOEL CONTRERAS RIVERA</t>
  </si>
  <si>
    <t>CK-029888</t>
  </si>
  <si>
    <t>CORA COLLADO RAMIREZ</t>
  </si>
  <si>
    <t>CK-029889</t>
  </si>
  <si>
    <t>JAFET NATANAEL REINOSO GALAN</t>
  </si>
  <si>
    <t>CK-029890</t>
  </si>
  <si>
    <t>ELIOSMAYQUER OROZCO GARBEY</t>
  </si>
  <si>
    <t>CK-029891</t>
  </si>
  <si>
    <t>LAURA SOFIA BENITEZ BENITEZ</t>
  </si>
  <si>
    <t>CK-029892</t>
  </si>
  <si>
    <t>PABLO JOSE PAREDES KRANWINKEL</t>
  </si>
  <si>
    <t>CK-029893</t>
  </si>
  <si>
    <t>EPIFANIO GARCIA MARTE</t>
  </si>
  <si>
    <t>CK-029894</t>
  </si>
  <si>
    <t>EDWARD MARIANO ALCANTARA MENDEZ</t>
  </si>
  <si>
    <t>CK-029895</t>
  </si>
  <si>
    <t>SILFREDO ANTONIO MELO MEJIA</t>
  </si>
  <si>
    <t>CK-029896</t>
  </si>
  <si>
    <t>CANDELARIA FIGUEREO</t>
  </si>
  <si>
    <t>CK-029897</t>
  </si>
  <si>
    <t>MARIA YNES GONZALEZ MELO</t>
  </si>
  <si>
    <t>CK-029898</t>
  </si>
  <si>
    <t>ELIANNY LORENA AGRAMONTE DIAZ</t>
  </si>
  <si>
    <t>CK-029899</t>
  </si>
  <si>
    <t>RAFAEL ARISTIDES REYES PUJOLS</t>
  </si>
  <si>
    <t>CK-029900</t>
  </si>
  <si>
    <t>AMI LISSETTY ALCANTARA BAEZ</t>
  </si>
  <si>
    <t>CK-029901</t>
  </si>
  <si>
    <t>HECTOR EDUARDO ORTIZ BRITO</t>
  </si>
  <si>
    <t>CK-029902</t>
  </si>
  <si>
    <t>JOSE JOAQUIN DE LA CRUZ MIRANDA</t>
  </si>
  <si>
    <t>CK-029903</t>
  </si>
  <si>
    <t>ARIEL ORTIZ PEREZ</t>
  </si>
  <si>
    <t>CK-029904</t>
  </si>
  <si>
    <t>WILLIS ADALBERTO ESCALANTE BELTRE</t>
  </si>
  <si>
    <t>CK-029905</t>
  </si>
  <si>
    <t>WILKIN ESEQUIAS BELTRE</t>
  </si>
  <si>
    <t>CK-029906</t>
  </si>
  <si>
    <t>ARLEEN MARIEL PEREZ SANGIOVANNI</t>
  </si>
  <si>
    <t>CK-029907</t>
  </si>
  <si>
    <t>DIANA ALTAGRACIA RODRIGUEZ MARTINEZ</t>
  </si>
  <si>
    <t>CK-029908</t>
  </si>
  <si>
    <t>HANSEL JESUS MOYA RIVERA</t>
  </si>
  <si>
    <t>CK-029909</t>
  </si>
  <si>
    <t>VERONICA IVONNE RODRIGUEZ INOA</t>
  </si>
  <si>
    <t>CK-029910</t>
  </si>
  <si>
    <t>MANUEL ALEJANDRO ROSARIO ARIAS</t>
  </si>
  <si>
    <t>CK-029911</t>
  </si>
  <si>
    <t>FLAVIA FRANCHESCA NUÑEZ ADAMES</t>
  </si>
  <si>
    <t>CK-029912</t>
  </si>
  <si>
    <t>YANEYRE ROSELLO SIFONTES</t>
  </si>
  <si>
    <t>CK-029913</t>
  </si>
  <si>
    <t>JOSE GABRIEL PEREZ GOMEZ</t>
  </si>
  <si>
    <t>CK-029914</t>
  </si>
  <si>
    <t>JADIEL SORIANO ALCANTARA</t>
  </si>
  <si>
    <t>CK-029915</t>
  </si>
  <si>
    <t>MILCIADES MENDEZ ROSARIO</t>
  </si>
  <si>
    <t>CK-029916</t>
  </si>
  <si>
    <t>ISAIAS GUILLERMO MANZANILLO</t>
  </si>
  <si>
    <t>CK-029917</t>
  </si>
  <si>
    <t>ORLANDO JEREMIAS DELGADO FERNANDEZ</t>
  </si>
  <si>
    <t>CK-029918</t>
  </si>
  <si>
    <t>ISAAC CALCAÑO PIMENTEL</t>
  </si>
  <si>
    <t>CK-029919</t>
  </si>
  <si>
    <t>ISAAC SEGURA GARCIA</t>
  </si>
  <si>
    <t>CK-029920</t>
  </si>
  <si>
    <t>LIQUEDIA MARGARITA VENTURA ESPINOSA</t>
  </si>
  <si>
    <t>CK-029921</t>
  </si>
  <si>
    <t>CRISLAURYS ACOSTA ALMONTE</t>
  </si>
  <si>
    <t>CK-029922</t>
  </si>
  <si>
    <t>ANNE YVONNE HERNANDEZ OQUET</t>
  </si>
  <si>
    <t>CK-029923</t>
  </si>
  <si>
    <t>ALBA VIRGINIA PEREZ ROSARIO</t>
  </si>
  <si>
    <t>CK-029924</t>
  </si>
  <si>
    <t>ROSA MARINA PEREZ BARINAS</t>
  </si>
  <si>
    <t>CK-029925</t>
  </si>
  <si>
    <t>CARLOS MIGUEL ORTEGA VERGES</t>
  </si>
  <si>
    <t>CK-029926</t>
  </si>
  <si>
    <t>CONSTANTINO FERRERAS JAQUEZ</t>
  </si>
  <si>
    <t>CK-029927</t>
  </si>
  <si>
    <t>DOMINGO LOPEZ PEREZ</t>
  </si>
  <si>
    <t>CK-029928</t>
  </si>
  <si>
    <t>LEANDRO DAVID ALMANZAR GARCIA</t>
  </si>
  <si>
    <t>CK-029929</t>
  </si>
  <si>
    <t>RAFAEL ALEXIS VICENTE CUSTODIO</t>
  </si>
  <si>
    <t>CK-029930</t>
  </si>
  <si>
    <t>EUDES TRINIDAD DE LA CRUZ</t>
  </si>
  <si>
    <t>CK-029931</t>
  </si>
  <si>
    <t>ARTURO GABRIEL JAVIER BAEZ</t>
  </si>
  <si>
    <t>CK-029932</t>
  </si>
  <si>
    <t>CRUCITO CANARIO VARGAS</t>
  </si>
  <si>
    <t>CK-029933</t>
  </si>
  <si>
    <t>SIRO MOREL MORENO</t>
  </si>
  <si>
    <t>CK-029934</t>
  </si>
  <si>
    <t>AMICAL MONTERO ENCARNACION</t>
  </si>
  <si>
    <t>CK-029935</t>
  </si>
  <si>
    <t>CK-029936</t>
  </si>
  <si>
    <t>SANDY GAMALIER COISCOU DOMINICI</t>
  </si>
  <si>
    <t>CK-029937</t>
  </si>
  <si>
    <t>CK-029938</t>
  </si>
  <si>
    <t>CK-029939</t>
  </si>
  <si>
    <t>CK-029940</t>
  </si>
  <si>
    <t>VICTOR QUEVEDO MEJIA</t>
  </si>
  <si>
    <t>CK-029941</t>
  </si>
  <si>
    <t>MARTIR ADAMES PERALTA</t>
  </si>
  <si>
    <t>CK-029942</t>
  </si>
  <si>
    <t>JORGE LUIS CUEVAS FELIZ</t>
  </si>
  <si>
    <t>CK-029943</t>
  </si>
  <si>
    <t>CESARIN ARIAS AYBAR</t>
  </si>
  <si>
    <t>CK-029944</t>
  </si>
  <si>
    <t>ELVIS AQUINO</t>
  </si>
  <si>
    <t>CK-029945</t>
  </si>
  <si>
    <t>SERVITO MORILLO UBRI</t>
  </si>
  <si>
    <t>CK-029946</t>
  </si>
  <si>
    <t>YOHAN JOSE MORILLO MATEO</t>
  </si>
  <si>
    <t>CK-029947</t>
  </si>
  <si>
    <t>IVAN DE LA CRUZ ROA</t>
  </si>
  <si>
    <t>CK-029948</t>
  </si>
  <si>
    <t>DIONES PANIAGUA DE LOS SANTOS</t>
  </si>
  <si>
    <t>CK-029949</t>
  </si>
  <si>
    <t>JOLINTHON GONZALEZ ADAMES</t>
  </si>
  <si>
    <t>CK-029950</t>
  </si>
  <si>
    <t>FELICIANO MEJIA RODRIGUEZ</t>
  </si>
  <si>
    <t>CK-029951</t>
  </si>
  <si>
    <t>MARIO EDMILDO MARTINEZ GARCIA</t>
  </si>
  <si>
    <t>CK-029952</t>
  </si>
  <si>
    <t>N/D VENTA DE DIVISAS</t>
  </si>
  <si>
    <t>N/D</t>
  </si>
  <si>
    <t>NARCISO RAMIREZ VALDEZ</t>
  </si>
  <si>
    <t>CK-029953</t>
  </si>
  <si>
    <t>SANTO MELENDEZ ROSSO</t>
  </si>
  <si>
    <t>CK-029954</t>
  </si>
  <si>
    <t>OBISPO MORILLO MORILLO</t>
  </si>
  <si>
    <t>CK-029955</t>
  </si>
  <si>
    <t>AMBIORI OVALLE ROSARIO</t>
  </si>
  <si>
    <t>CK-029956</t>
  </si>
  <si>
    <t>MILCIADES PEREZ</t>
  </si>
  <si>
    <t>CK-029957</t>
  </si>
  <si>
    <t>STARLING TERRERO ROSSIS</t>
  </si>
  <si>
    <t>CK-029958</t>
  </si>
  <si>
    <t>JOSE LUIS ALMANZAR GARCIA</t>
  </si>
  <si>
    <t>CK-029959</t>
  </si>
  <si>
    <t>RANDOLPH NOEL JIMENEZ FRIAS</t>
  </si>
  <si>
    <t>CK-029960</t>
  </si>
  <si>
    <t>CASTILLO RAMIREZ MORILLO</t>
  </si>
  <si>
    <t>CK-029961</t>
  </si>
  <si>
    <t>FIDEL ESTEBAN LAFONTAINE SANTANA</t>
  </si>
  <si>
    <t>CK-029962</t>
  </si>
  <si>
    <t>BALERIO RUFINO PEREZ CUEVAS</t>
  </si>
  <si>
    <t>CK-029963</t>
  </si>
  <si>
    <t>CK-029964</t>
  </si>
  <si>
    <t>WILFREDO ANTONIO DUVAL MENDEZ</t>
  </si>
  <si>
    <t>CK-029965</t>
  </si>
  <si>
    <t>CRISTOBAL CAMARENA FERRER</t>
  </si>
  <si>
    <t>CK-029966</t>
  </si>
  <si>
    <t>DANIEL JIMENEZ</t>
  </si>
  <si>
    <t>CK-029967</t>
  </si>
  <si>
    <t>MARIO HERNANDEZ ANGULO</t>
  </si>
  <si>
    <t>CK-029968</t>
  </si>
  <si>
    <t>ANGEL MARIA TOLENTINO DIAZ</t>
  </si>
  <si>
    <t>CK-029969</t>
  </si>
  <si>
    <t>PEDRO JESUS MOREL DE LA CRUZ</t>
  </si>
  <si>
    <t>CK-029970</t>
  </si>
  <si>
    <t>MIGUEL EDUARDO DE LOS SANTOS DE LA ROSA</t>
  </si>
  <si>
    <t>CK-029971</t>
  </si>
  <si>
    <t>EDUARD MORLA GERMAN</t>
  </si>
  <si>
    <t>CK-029972</t>
  </si>
  <si>
    <t>JOJUAYRA NAIROBI RODRIGUEZ BENCOSME</t>
  </si>
  <si>
    <t>CK-029973</t>
  </si>
  <si>
    <t>CK-029974</t>
  </si>
  <si>
    <t>NADIA FAORE NICOLA OJEDA</t>
  </si>
  <si>
    <t>CK-029975</t>
  </si>
  <si>
    <t>DIOGENES LEONADO MEDINA PERALTA</t>
  </si>
  <si>
    <t>CK-029976</t>
  </si>
  <si>
    <t>SUHAIL SAGRARIO PEÑA MEDINA</t>
  </si>
  <si>
    <t>CK-029977</t>
  </si>
  <si>
    <t>ROSANGEL GUERRERO CACERES DE SAVIÑON</t>
  </si>
  <si>
    <t>CK-029978</t>
  </si>
  <si>
    <t>RUBIDANIA MARIA GARCIA CHALAS</t>
  </si>
  <si>
    <t>CK-029979</t>
  </si>
  <si>
    <t>CK-029980</t>
  </si>
  <si>
    <t>LUIS MANUEL HERNANDEZ NIVAR</t>
  </si>
  <si>
    <t>CK-029981</t>
  </si>
  <si>
    <t>SIMON CAESAR NOVAS</t>
  </si>
  <si>
    <t>CK-029982</t>
  </si>
  <si>
    <t>ANA MARIA CONDE VITORES</t>
  </si>
  <si>
    <t>CK-029983</t>
  </si>
  <si>
    <t>MARTHA ALFONSINA DE LA ESP ROQUEL AQUINO</t>
  </si>
  <si>
    <t>CK-029984</t>
  </si>
  <si>
    <t>NERVA ELIANA FONDEUR GOMEZ</t>
  </si>
  <si>
    <t>CK-029985</t>
  </si>
  <si>
    <t>CK-029986</t>
  </si>
  <si>
    <t>MAURICIA JOSEFINA DE LAS M. DOMINGUEZ RODRIGUEZ</t>
  </si>
  <si>
    <t>CK-029987</t>
  </si>
  <si>
    <t>MERCEDES ILUMINADA MORALES GUERRERO</t>
  </si>
  <si>
    <t>CK-029988</t>
  </si>
  <si>
    <t>AIDA CELINA MOTA ECHAVARRIA</t>
  </si>
  <si>
    <t>CK-029989</t>
  </si>
  <si>
    <t>CK-029990</t>
  </si>
  <si>
    <t>CK-029991</t>
  </si>
  <si>
    <t>CARMELO OGANDO MONTILLA</t>
  </si>
  <si>
    <t>CK-029992</t>
  </si>
  <si>
    <t>ANGEL MARIA SUAZO ORTIZ</t>
  </si>
  <si>
    <t>CK-029993</t>
  </si>
  <si>
    <t>MIGUEL ANGEL GONZALEZ LUGO</t>
  </si>
  <si>
    <t>CK-029994</t>
  </si>
  <si>
    <t>CK-029995</t>
  </si>
  <si>
    <t>CK-029996</t>
  </si>
  <si>
    <t>CK-029997</t>
  </si>
  <si>
    <t>JOSE ENRIQUE GARCIA RODRIGUEZ</t>
  </si>
  <si>
    <t>CK-029998</t>
  </si>
  <si>
    <t>CK-029999</t>
  </si>
  <si>
    <t>CK-030000</t>
  </si>
  <si>
    <t>EUSEBIO MARTE SORIANO</t>
  </si>
  <si>
    <t>CK-030001</t>
  </si>
  <si>
    <t>CK-030002</t>
  </si>
  <si>
    <t>VIRGINIA MARIA PEREZ TOLENTINO</t>
  </si>
  <si>
    <t>CK-030003</t>
  </si>
  <si>
    <t>LINDA MARIA ROCA PEZZOTTI</t>
  </si>
  <si>
    <t>CK-030004</t>
  </si>
  <si>
    <t>LOENDY YDALIA ALMONTE BARIAS</t>
  </si>
  <si>
    <t>CK-030005</t>
  </si>
  <si>
    <t>YUDELKA PAEZ PAREDES DE ALMONTE</t>
  </si>
  <si>
    <t>CK-030006</t>
  </si>
  <si>
    <t>MARY YENNI RUIZ CUEVAS</t>
  </si>
  <si>
    <t>CK-030007</t>
  </si>
  <si>
    <t>NICOLAS AYALA LABOUR</t>
  </si>
  <si>
    <t>CK-030008</t>
  </si>
  <si>
    <t>JOSE PILAR POLANCO VIDAL</t>
  </si>
  <si>
    <t>CK-030009</t>
  </si>
  <si>
    <t>CRUZ ALTAGRACIA TORIBIO DRULLARD DE FADA</t>
  </si>
  <si>
    <t>CK-030010</t>
  </si>
  <si>
    <t>JULIANA OZUNA VASQUEZ</t>
  </si>
  <si>
    <t>CK-030011</t>
  </si>
  <si>
    <t>YOMAIRA ALTAGRACIA REYES FERNANDEZ</t>
  </si>
  <si>
    <t>CK-030012</t>
  </si>
  <si>
    <t>SATURNINO MARTINEZ CADENA</t>
  </si>
  <si>
    <t>CK-030013</t>
  </si>
  <si>
    <t>JOSE ALBERTO CABRERA MARTINEZ</t>
  </si>
  <si>
    <t>CK-030014</t>
  </si>
  <si>
    <t>MAGNOLIA MERCADO CLASE</t>
  </si>
  <si>
    <t>CK-030015</t>
  </si>
  <si>
    <t>FRANCISQUITO CASTRO ESTEVEZ</t>
  </si>
  <si>
    <t>CK-030016</t>
  </si>
  <si>
    <t>ANNALISE AMADOR</t>
  </si>
  <si>
    <t>CK-030017</t>
  </si>
  <si>
    <t>ELVIS GUZMAN MINIER</t>
  </si>
  <si>
    <t>CK-030018</t>
  </si>
  <si>
    <t>RAFAEL NUÑEZ HIDALGO</t>
  </si>
  <si>
    <t>CK-030019</t>
  </si>
  <si>
    <t>CK-030020</t>
  </si>
  <si>
    <t>JACKSON MERCEDES GOMEZ</t>
  </si>
  <si>
    <t>CK-030021</t>
  </si>
  <si>
    <t>MIRIAN MARIA LOZANO NOVA</t>
  </si>
  <si>
    <t>CK-030022</t>
  </si>
  <si>
    <t>JOSE ANDRES RIVAS SUAREZ</t>
  </si>
  <si>
    <t>CK-030023</t>
  </si>
  <si>
    <t>CK-030024</t>
  </si>
  <si>
    <t>MELVIN RAFAEL AGUASVIVAS PEGUERO</t>
  </si>
  <si>
    <t>CK-030025</t>
  </si>
  <si>
    <t>CK-030026</t>
  </si>
  <si>
    <t>JOSE RAMIREZ ROSARIO</t>
  </si>
  <si>
    <t>CK-030027</t>
  </si>
  <si>
    <t>CK-030028</t>
  </si>
  <si>
    <t>CARLOS MIGUEL SOSA ALMONTE</t>
  </si>
  <si>
    <t>CK-030029</t>
  </si>
  <si>
    <t>DEGNI MALENNY VAZQUEZ DIAZ DE RAMIREZ</t>
  </si>
  <si>
    <t>CK-030030</t>
  </si>
  <si>
    <t>CLARIBEL MICHEL SANTANA GONZALEZ</t>
  </si>
  <si>
    <t>CK-030031</t>
  </si>
  <si>
    <t>ELAINE KATIRIS BUENO REYES</t>
  </si>
  <si>
    <t>CK-030032</t>
  </si>
  <si>
    <t>CK-030033</t>
  </si>
  <si>
    <t>YOHEDY CRUZ</t>
  </si>
  <si>
    <t>CK-030034</t>
  </si>
  <si>
    <t>CK-030035</t>
  </si>
  <si>
    <t>MILAGROS ALTAGRACIA MERCEDES MARTINEZ</t>
  </si>
  <si>
    <t>CK-030036</t>
  </si>
  <si>
    <t>UBALDO ANTONIO RODRIGUEZ PERALTA</t>
  </si>
  <si>
    <t>CK-030037</t>
  </si>
  <si>
    <t>CK-030038</t>
  </si>
  <si>
    <t>DIGNORA ANNERY HERRERA MATEO</t>
  </si>
  <si>
    <t>CK-030039</t>
  </si>
  <si>
    <t>CK-030040</t>
  </si>
  <si>
    <t>CK-030041</t>
  </si>
  <si>
    <t>CK-030042</t>
  </si>
  <si>
    <t>CK-030043</t>
  </si>
  <si>
    <t>RUTH ESTHER JIMENEZ BALDERA</t>
  </si>
  <si>
    <t>CK-030044</t>
  </si>
  <si>
    <t>ANA IZABEL SANTANA VALDEZ</t>
  </si>
  <si>
    <t>CK-030045</t>
  </si>
  <si>
    <t>KARIN ROMERO LAUCET</t>
  </si>
  <si>
    <t>CK-030046</t>
  </si>
  <si>
    <t>ARIANNY JACKELINE CARRASCO CESPEDES</t>
  </si>
  <si>
    <t>CK-030047</t>
  </si>
  <si>
    <t>KATIA CAROLINA CABRERA OZUNA</t>
  </si>
  <si>
    <t>CK-030048</t>
  </si>
  <si>
    <t>CK-030049</t>
  </si>
  <si>
    <t>ERIKA MELO URBAEZ</t>
  </si>
  <si>
    <t>CK-030050</t>
  </si>
  <si>
    <t>CK-030051</t>
  </si>
  <si>
    <t>CK-030052</t>
  </si>
  <si>
    <t>JOSHUA EDUARDO GONZALEZ RICART</t>
  </si>
  <si>
    <t>CK-030053</t>
  </si>
  <si>
    <t>CK-030054</t>
  </si>
  <si>
    <t>EDGAR RAFAEL SANCHEZ DIAZ</t>
  </si>
  <si>
    <t>CK-030055</t>
  </si>
  <si>
    <t>LUIS JAVIER RODRIGUEZ TERUEL</t>
  </si>
  <si>
    <t>CK-030056</t>
  </si>
  <si>
    <t>CK-030057</t>
  </si>
  <si>
    <t>CK-030058</t>
  </si>
  <si>
    <t>VANESSA DE LA ROSA ENCARNACION</t>
  </si>
  <si>
    <t>CK-030059</t>
  </si>
  <si>
    <t>KENNY ALEXANDER FLORES HOLGUIN</t>
  </si>
  <si>
    <t>CK-030060</t>
  </si>
  <si>
    <t>JONATHAN GUZMAN ROJAS</t>
  </si>
  <si>
    <t>CK-030061</t>
  </si>
  <si>
    <t>CARLOS COLON PEREZ</t>
  </si>
  <si>
    <t>CK-030062</t>
  </si>
  <si>
    <t>NATHALY ROSA DOMINGUEZ</t>
  </si>
  <si>
    <t>CK-030063</t>
  </si>
  <si>
    <t>CK-030064</t>
  </si>
  <si>
    <t>CK-030065</t>
  </si>
  <si>
    <t>CARLOS FLORENTINO DE LEON</t>
  </si>
  <si>
    <t>CK-030066</t>
  </si>
  <si>
    <t>ALBERTO FRANCISCO CABRERA JIMENEZ</t>
  </si>
  <si>
    <t>CK-030067</t>
  </si>
  <si>
    <t>LINCOLN NELSON REYES ALCANTARA</t>
  </si>
  <si>
    <t>CK-030068</t>
  </si>
  <si>
    <t>ANA ALTAGRACIA RAMOS PEREZ</t>
  </si>
  <si>
    <t>CK-030069</t>
  </si>
  <si>
    <t>HULDA MARIA ZORRILLA RODRIGUEZ</t>
  </si>
  <si>
    <t>CK-030070</t>
  </si>
  <si>
    <t>RUBEN VENTURA MARTE</t>
  </si>
  <si>
    <t>CK-030071</t>
  </si>
  <si>
    <t>PORFIRIO JOSE MATEO GUERRERO</t>
  </si>
  <si>
    <t>CK-030072</t>
  </si>
  <si>
    <t>CK-030073</t>
  </si>
  <si>
    <t>YOKASTA MARILYN GONZALEZ GOMEZ</t>
  </si>
  <si>
    <t>CK-030074</t>
  </si>
  <si>
    <t>CK-030075</t>
  </si>
  <si>
    <t>CK-030076</t>
  </si>
  <si>
    <t>CK-030077</t>
  </si>
  <si>
    <t>CK-030078</t>
  </si>
  <si>
    <t>CK-030079</t>
  </si>
  <si>
    <t>VICTOR MANUEL BIDO ACEVEDO</t>
  </si>
  <si>
    <t>CK-030080</t>
  </si>
  <si>
    <t>CK-030081</t>
  </si>
  <si>
    <t>JAEL ELIZABETH URIBE MEDINA</t>
  </si>
  <si>
    <t>CK-030082</t>
  </si>
  <si>
    <t>PLINIO CHAHIN RODRIGUEZ</t>
  </si>
  <si>
    <t>CK-030083</t>
  </si>
  <si>
    <t>ALEXEI TELLERIAS DIAZ</t>
  </si>
  <si>
    <t>CK-030084</t>
  </si>
  <si>
    <t>JOSE ANGEL MERCEDES BRATINI</t>
  </si>
  <si>
    <t>CK-030085</t>
  </si>
  <si>
    <t>CK-030086</t>
  </si>
  <si>
    <t>MOISES ALBERTO AMARANTE LIRIANO</t>
  </si>
  <si>
    <t>CK-030087</t>
  </si>
  <si>
    <t>RENE OSCAR CANARIO MEDRANO</t>
  </si>
  <si>
    <t>CK-030088</t>
  </si>
  <si>
    <t>GIOEL MARTIN DI VANNA</t>
  </si>
  <si>
    <t>CK-030089</t>
  </si>
  <si>
    <t>LUISA OLIVA NAVARRO TAVARES</t>
  </si>
  <si>
    <t>CK-030090</t>
  </si>
  <si>
    <t>RAMON ANTONIO EUSEBIO ALMONTE</t>
  </si>
  <si>
    <t>CK-030091</t>
  </si>
  <si>
    <t>GERMAN ELIAS CORNIELL SUERO</t>
  </si>
  <si>
    <t>CK-030092</t>
  </si>
  <si>
    <t>ANTONIO ORLANDO MELENCIANO</t>
  </si>
  <si>
    <t>CK-030093</t>
  </si>
  <si>
    <t>ROSA LESBIA MOREL MARTINEZ</t>
  </si>
  <si>
    <t>CK-030094</t>
  </si>
  <si>
    <t>NOEMI AMELIA ROMERO HERNANDEZ</t>
  </si>
  <si>
    <t>CK-030095</t>
  </si>
  <si>
    <t>VERONICA ESPERANZA PEREZ RODRIGUEZ</t>
  </si>
  <si>
    <t>CK-030096</t>
  </si>
  <si>
    <t>CHARINA DE LOS ANGELES ROSSIS SANCHEZ</t>
  </si>
  <si>
    <t>CK-030097</t>
  </si>
  <si>
    <t>PABLO JOSE GONZALEZ PEREZ</t>
  </si>
  <si>
    <t>CK-030098</t>
  </si>
  <si>
    <t>JOSE ANTONIO HERNANDEZ TORRES</t>
  </si>
  <si>
    <t>CK-030099</t>
  </si>
  <si>
    <t>LILIANA MARGARITA VILLAR FARREIRAS</t>
  </si>
  <si>
    <t>CK-030100</t>
  </si>
  <si>
    <t>BRAULIO RAFAEL MOREL MARTINEZ</t>
  </si>
  <si>
    <t>CK-030101</t>
  </si>
  <si>
    <t>JOSE MIGUEL TIRADO COLON</t>
  </si>
  <si>
    <t>CK-030102</t>
  </si>
  <si>
    <t>DAVEIDA GUILLERMINA TAVAREZ RORIGUEZ</t>
  </si>
  <si>
    <t>CK-030103</t>
  </si>
  <si>
    <t>CIRILO ANTONIO RUIZ RODRIGUEZ</t>
  </si>
  <si>
    <t>CK-030104</t>
  </si>
  <si>
    <t>RAFAEL VALENCIO</t>
  </si>
  <si>
    <t>CK-030105</t>
  </si>
  <si>
    <t>CARLOS EUSEBIO BURGOS ACOSTA</t>
  </si>
  <si>
    <t>CK-030106</t>
  </si>
  <si>
    <t>CK-030107</t>
  </si>
  <si>
    <t>CRISTINA BRITO OVALLE</t>
  </si>
  <si>
    <t>CK-030108</t>
  </si>
  <si>
    <t>SANTIAGO  DUVAL BONILLA</t>
  </si>
  <si>
    <t>CK-030109</t>
  </si>
  <si>
    <t>ARISTIDES RADHAMES POLANCO</t>
  </si>
  <si>
    <t>CK-030110</t>
  </si>
  <si>
    <t>FERNANDO DANIEL HERRERA ALVAREZ</t>
  </si>
  <si>
    <t>CK-030111</t>
  </si>
  <si>
    <t>ANGELA ALTAGRACIA FERNANDEZ ROSADO</t>
  </si>
  <si>
    <t>CK-030112</t>
  </si>
  <si>
    <t>CK-030113</t>
  </si>
  <si>
    <t>CK-030114</t>
  </si>
  <si>
    <t>RAMON LACHAPELL MEJIA</t>
  </si>
  <si>
    <t>CK-030115</t>
  </si>
  <si>
    <t>RAMON RIVAS APONTE</t>
  </si>
  <si>
    <t>CK-030116</t>
  </si>
  <si>
    <t>CK-030117</t>
  </si>
  <si>
    <t>SANTA SUSANA TERRERO BATISTA</t>
  </si>
  <si>
    <t>CK-030118</t>
  </si>
  <si>
    <t>CK-030119</t>
  </si>
  <si>
    <t>ROSA ELENA MERCEDES RODRIGUEZ DE LOS SANTOS</t>
  </si>
  <si>
    <t>CK-030120</t>
  </si>
  <si>
    <t>CK-030121</t>
  </si>
  <si>
    <t>DEGNI MALENNY VAZQUEZ DIAZ</t>
  </si>
  <si>
    <t>CK-030122</t>
  </si>
  <si>
    <t>YENY FRANCIS JIMENEZ SALCEDO</t>
  </si>
  <si>
    <t>CK-030123</t>
  </si>
  <si>
    <t>VIAMAR, S. A.</t>
  </si>
  <si>
    <t>CK-030124</t>
  </si>
  <si>
    <t>CK-030125</t>
  </si>
  <si>
    <t>CK-030126</t>
  </si>
  <si>
    <t>CK-030127</t>
  </si>
  <si>
    <t>INDUSTRIAS BANILEJAS, S.A.S.</t>
  </si>
  <si>
    <t>CK-030128</t>
  </si>
  <si>
    <t>HUMANO SEGUROS, S.A.</t>
  </si>
  <si>
    <t>CK-030129</t>
  </si>
  <si>
    <t>YLONCA AMPARO MARTIN DE RODRIGUEZ</t>
  </si>
  <si>
    <t>CK-030130</t>
  </si>
  <si>
    <t>FRANCISCO ANTONIO PEPEN LUGO</t>
  </si>
  <si>
    <t>CK-030131</t>
  </si>
  <si>
    <t>JULIANITO ADAMES SANTANA</t>
  </si>
  <si>
    <t>CK-030132</t>
  </si>
  <si>
    <t>ELLIN MARGARITA RODRIGUEZ LUNA</t>
  </si>
  <si>
    <t>CK-030133</t>
  </si>
  <si>
    <t>ANGEL FERMIN HERNANDEZ MATOS</t>
  </si>
  <si>
    <t>CK-030134</t>
  </si>
  <si>
    <t>LOUIS ERICK GUZMAN ALCANTARA</t>
  </si>
  <si>
    <t>CK-030135</t>
  </si>
  <si>
    <t>LINCOLN DE JESUS LOPEZ GARCIA</t>
  </si>
  <si>
    <t>CK-030136</t>
  </si>
  <si>
    <t>DIOGENES CESPEDES</t>
  </si>
  <si>
    <t>CK-030137</t>
  </si>
  <si>
    <t>CK-030138</t>
  </si>
  <si>
    <t>DANEIRI HEREDIA PEÑA</t>
  </si>
  <si>
    <t>CK-030139</t>
  </si>
  <si>
    <t>EDUARDO ANCELMO PEREZ MATOS</t>
  </si>
  <si>
    <t>CK-030140</t>
  </si>
  <si>
    <t>VICTOR MANUEL GUZMAN ANGOMAS</t>
  </si>
  <si>
    <t>CK-030141</t>
  </si>
  <si>
    <t>CK-030142</t>
  </si>
  <si>
    <t>CK-030143</t>
  </si>
  <si>
    <t>CK-030144</t>
  </si>
  <si>
    <t>CK-030145</t>
  </si>
  <si>
    <t>CK-030146</t>
  </si>
  <si>
    <t>CK-030147</t>
  </si>
  <si>
    <t>CK-030148</t>
  </si>
  <si>
    <t>CK-030149</t>
  </si>
  <si>
    <t>CK-030150</t>
  </si>
  <si>
    <t>CK-030151</t>
  </si>
  <si>
    <t>CK-030152</t>
  </si>
  <si>
    <t>CK-030153</t>
  </si>
  <si>
    <t>CK-030154</t>
  </si>
  <si>
    <t>CK-030155</t>
  </si>
  <si>
    <t>CK-030156</t>
  </si>
  <si>
    <t>CK-030157</t>
  </si>
  <si>
    <t>CK-030158</t>
  </si>
  <si>
    <t>CK-030159</t>
  </si>
  <si>
    <t>CK-030160</t>
  </si>
  <si>
    <t>CK-030161</t>
  </si>
  <si>
    <t>CK-030162</t>
  </si>
  <si>
    <t>N/D CHEQUES DE ADMINISTRACION</t>
  </si>
  <si>
    <t>CAROLINA CACERES ARANGO</t>
  </si>
  <si>
    <t>CK-030163</t>
  </si>
  <si>
    <t>N/D TRANSFERENCIA BANCARIA</t>
  </si>
  <si>
    <t>N/D TRANSF</t>
  </si>
  <si>
    <t>LUIS MANUEL LEDESMA GONZALEZ</t>
  </si>
  <si>
    <t>CK-030164</t>
  </si>
  <si>
    <t>VICTOR LUIS SALDAÑA ALMANZAR</t>
  </si>
  <si>
    <t>CK-030165</t>
  </si>
  <si>
    <t>FELIX VILLALONA CEDEÑO</t>
  </si>
  <si>
    <t>CK-030166</t>
  </si>
  <si>
    <t>MARIA DEL CARMEN RAMIREZ SURIEL</t>
  </si>
  <si>
    <t>CK-030167</t>
  </si>
  <si>
    <t>LEONARDO ANTONIO DURAN</t>
  </si>
  <si>
    <t>CK-030168</t>
  </si>
  <si>
    <t>ANGEL MARIA TAVERAS CABRAL</t>
  </si>
  <si>
    <t>CK-030169</t>
  </si>
  <si>
    <t>AGUSTIN TOMAS CASTRO BURDIEZ</t>
  </si>
  <si>
    <t>CK-030170</t>
  </si>
  <si>
    <t>CK-030171</t>
  </si>
  <si>
    <t>LUIS JOSE AGUASVIVAS NUÑEZ</t>
  </si>
  <si>
    <t>CK-030172</t>
  </si>
  <si>
    <t>CK-030173</t>
  </si>
  <si>
    <t>CK-030174</t>
  </si>
  <si>
    <t>CK-030175</t>
  </si>
  <si>
    <t>RAMON FERNANDO GERMAN ANTIGUA</t>
  </si>
  <si>
    <t>CK-030176</t>
  </si>
  <si>
    <t>MANUEL DE JESUS NUÑEZ ASENCIO</t>
  </si>
  <si>
    <t>CK-030177</t>
  </si>
  <si>
    <t>CK-030178</t>
  </si>
  <si>
    <t>CK-030179</t>
  </si>
  <si>
    <t>CK-030180</t>
  </si>
  <si>
    <t>CK-030181</t>
  </si>
  <si>
    <t>CK-030182</t>
  </si>
  <si>
    <t>CK-030183</t>
  </si>
  <si>
    <t>ELECTROMECANICA SANTANA ZAPATA, SRL</t>
  </si>
  <si>
    <t>CK-030184</t>
  </si>
  <si>
    <t>JUANA GONZALEZ MARIANO</t>
  </si>
  <si>
    <t>CK-030185</t>
  </si>
  <si>
    <t>CK-030186</t>
  </si>
  <si>
    <t>GUILLERMO ALEXANDRO BELEN NINA</t>
  </si>
  <si>
    <t>CK-030187</t>
  </si>
  <si>
    <t>ORLANDO RAMIREZ GIRON</t>
  </si>
  <si>
    <t>CK-030188</t>
  </si>
  <si>
    <t>ARIS YOALIS LEONARDO ORTEGA</t>
  </si>
  <si>
    <t>CK-030189</t>
  </si>
  <si>
    <t>JUAN CARLOS DE MOTA TEJADA</t>
  </si>
  <si>
    <t>CK-030190</t>
  </si>
  <si>
    <t>JAIME ANTONIO SANCHEZ ROSARIO</t>
  </si>
  <si>
    <t>CK-030191</t>
  </si>
  <si>
    <t>MARCOS MICHAEL RODRIGUEZ ROSARIO</t>
  </si>
  <si>
    <t>CK-030192</t>
  </si>
  <si>
    <t>EL ARCA INDUSTRIAL, S.R.L.</t>
  </si>
  <si>
    <t>CK-030193</t>
  </si>
  <si>
    <t>CK-030194</t>
  </si>
  <si>
    <t>CK-030195</t>
  </si>
  <si>
    <t>CK-030196</t>
  </si>
  <si>
    <t>LUIS AMAURIS DE LOS SANTOS MANCEBO</t>
  </si>
  <si>
    <t>CK-030197</t>
  </si>
  <si>
    <t>VICTOR DE JESUS FERMIN VILLANUEVA</t>
  </si>
  <si>
    <t>CK-030198</t>
  </si>
  <si>
    <t>PAMELA JOSEFINA RAMIREZ ALAMANZAR</t>
  </si>
  <si>
    <t>CK-030199</t>
  </si>
  <si>
    <t>ANA MARIA OVIEDO HERNANDEZ</t>
  </si>
  <si>
    <t>CK-030200</t>
  </si>
  <si>
    <t>MARCIA ALTAGRACIA READ MARTINEZ</t>
  </si>
  <si>
    <t>CK-030201</t>
  </si>
  <si>
    <t>FABIOLA ALTAGRACIA ESPINOLA MOYA</t>
  </si>
  <si>
    <t>CK-030202</t>
  </si>
  <si>
    <t>CK-030203</t>
  </si>
  <si>
    <t>SANTIAGO DUVAL BONILLA</t>
  </si>
  <si>
    <t>CK-030204</t>
  </si>
  <si>
    <t>FRANCISCO VERANO COSTE CASTILLO</t>
  </si>
  <si>
    <t>CK-030205</t>
  </si>
  <si>
    <t>CK-030206</t>
  </si>
  <si>
    <t>CK-030207</t>
  </si>
  <si>
    <t>ABRAHAN HILARIO FELIZ CONSTANZA</t>
  </si>
  <si>
    <t>CK-030208</t>
  </si>
  <si>
    <t>CK-030209</t>
  </si>
  <si>
    <t>CK-030210</t>
  </si>
  <si>
    <t>CK-030211</t>
  </si>
  <si>
    <t>CK-030212</t>
  </si>
  <si>
    <t>CK-030213</t>
  </si>
  <si>
    <t>CK-030214</t>
  </si>
  <si>
    <t>CK-030215</t>
  </si>
  <si>
    <t>CK-030216</t>
  </si>
  <si>
    <t>CK-030217</t>
  </si>
  <si>
    <t>CK-030218</t>
  </si>
  <si>
    <t>PEDRO RAMIRO GRULLON VIDAL</t>
  </si>
  <si>
    <t>CK-030219</t>
  </si>
  <si>
    <t>MARIA YSABEL PEREZ PEREZ</t>
  </si>
  <si>
    <t>CK-030220</t>
  </si>
  <si>
    <t>CK-030221</t>
  </si>
  <si>
    <t>CK-030222</t>
  </si>
  <si>
    <t>CK-030223</t>
  </si>
  <si>
    <t>ABRAHAN HILARIO FELIZ CONTANZA</t>
  </si>
  <si>
    <t>CK-030224</t>
  </si>
  <si>
    <t>BEISON JOEL CABRAL DE LOS SANTOS</t>
  </si>
  <si>
    <t>CK-030225</t>
  </si>
  <si>
    <t>CK-030226</t>
  </si>
  <si>
    <t>CK-030227</t>
  </si>
  <si>
    <t>CK-030228</t>
  </si>
  <si>
    <t>CK-030229</t>
  </si>
  <si>
    <t>CK-030230</t>
  </si>
  <si>
    <t>ANYOLINA HIDALGO DE JESUS</t>
  </si>
  <si>
    <t>CK-030231</t>
  </si>
  <si>
    <t>ALBA MARINA PATRICIO SANCHEZ</t>
  </si>
  <si>
    <t>CK-030232</t>
  </si>
  <si>
    <t>NOEMI TORRES MERCEDES</t>
  </si>
  <si>
    <t>CK-030233</t>
  </si>
  <si>
    <t>MERCEDES FIGUEROA DE OGANDO</t>
  </si>
  <si>
    <t>CK-030234</t>
  </si>
  <si>
    <t>CK-030235</t>
  </si>
  <si>
    <t>JOSE DEL CARMEN MATA RODRIGUEZ</t>
  </si>
  <si>
    <t>CK-030236</t>
  </si>
  <si>
    <t>ROFRANMY MAITE PEREZ RODRIGUEZ</t>
  </si>
  <si>
    <t>CK-030237</t>
  </si>
  <si>
    <t>IRENE REYNOSO MARTINEZ</t>
  </si>
  <si>
    <t>CK-030238</t>
  </si>
  <si>
    <t>CK-030239</t>
  </si>
  <si>
    <t>MARIA MERCEDES BAUTISTA SANCHEZ</t>
  </si>
  <si>
    <t>CK-030240</t>
  </si>
  <si>
    <t>ALEJANDRO ANTONIO VASQUEZ</t>
  </si>
  <si>
    <t>CK-030241</t>
  </si>
  <si>
    <t>CK-030242</t>
  </si>
  <si>
    <t>MELVIN RAFAEL AGUASVIVA PEGUERO</t>
  </si>
  <si>
    <t>CK-030243</t>
  </si>
  <si>
    <t>CK-030244</t>
  </si>
  <si>
    <t>DAHIANA ARABELIS VARGAS DE NOVA</t>
  </si>
  <si>
    <t>CK-030245</t>
  </si>
  <si>
    <t>DIEGO FELIX VILLA FAÑA</t>
  </si>
  <si>
    <t>CK-030246</t>
  </si>
  <si>
    <t>CK-030247</t>
  </si>
  <si>
    <t>JOHANNA ESTEFANY SUERO</t>
  </si>
  <si>
    <t>CK-030248</t>
  </si>
  <si>
    <t>EVELYN ENCARNACION ESQUEA</t>
  </si>
  <si>
    <t>CK-030249</t>
  </si>
  <si>
    <t>JERRY ANTONIO DE JESUS ROSARIO</t>
  </si>
  <si>
    <t>CK-030250</t>
  </si>
  <si>
    <t>ORLANDO AMAURY REYNOSO CONTRERAS</t>
  </si>
  <si>
    <t>CK-030251</t>
  </si>
  <si>
    <t>CK-030252</t>
  </si>
  <si>
    <t>YESSICA PEREZ FELIZ</t>
  </si>
  <si>
    <t>CK-030253</t>
  </si>
  <si>
    <t>CK-030254</t>
  </si>
  <si>
    <t>ODALIS AMADOR SOLIS</t>
  </si>
  <si>
    <t>CK-030255</t>
  </si>
  <si>
    <t>MARIANA DE JESUS SANTOS GONZALEZ</t>
  </si>
  <si>
    <t>CK-030256</t>
  </si>
  <si>
    <t>KELZA XIOMARA SUAZO CAMPILLO</t>
  </si>
  <si>
    <t>CK-030257</t>
  </si>
  <si>
    <t>CK-030258</t>
  </si>
  <si>
    <t>PETRA ISABEL PEREZ SIERRA DE ENGRAND</t>
  </si>
  <si>
    <t>CK-030259</t>
  </si>
  <si>
    <t>CK-030260</t>
  </si>
  <si>
    <t>CK-030261</t>
  </si>
  <si>
    <t>JOSELIN ANTONIO JIMENEZ LOPEZ</t>
  </si>
  <si>
    <t>CK-030262</t>
  </si>
  <si>
    <t>PEDRO PABLO MENDEZ SEGURA</t>
  </si>
  <si>
    <t>CK-030263</t>
  </si>
  <si>
    <t>MARCOS RAFAEL PERALTA FERREIRA</t>
  </si>
  <si>
    <t>CK-030264</t>
  </si>
  <si>
    <t>LUIS EDUARDO GALARZA BATISTA</t>
  </si>
  <si>
    <t>CK-030265</t>
  </si>
  <si>
    <t>CK-030266</t>
  </si>
  <si>
    <t>DIOMMY FRANCISCA A. PEREZ</t>
  </si>
  <si>
    <t>CK-030267</t>
  </si>
  <si>
    <t>JUAN PABLO POLANCO CORTORREAL</t>
  </si>
  <si>
    <t>CK-030268</t>
  </si>
  <si>
    <t>CK-030269</t>
  </si>
  <si>
    <t>CK-030270</t>
  </si>
  <si>
    <t>CLAUDIO JOSE ESPINAL MARTNEZ</t>
  </si>
  <si>
    <t>CK-030271</t>
  </si>
  <si>
    <t>CK-030272</t>
  </si>
  <si>
    <t>CK-030273</t>
  </si>
  <si>
    <t>CK-030274</t>
  </si>
  <si>
    <t>CK-030275</t>
  </si>
  <si>
    <t>CK-030276</t>
  </si>
  <si>
    <t>CK-030277</t>
  </si>
  <si>
    <t>CK-030278</t>
  </si>
  <si>
    <t>CK-030279</t>
  </si>
  <si>
    <t>CK-030280</t>
  </si>
  <si>
    <t>CK-030281</t>
  </si>
  <si>
    <t>CK-030282</t>
  </si>
  <si>
    <t>YASSAEL NUÑEZ MEDINA</t>
  </si>
  <si>
    <t>CK-030283</t>
  </si>
  <si>
    <t>CK-030284</t>
  </si>
  <si>
    <t>CK-030285</t>
  </si>
  <si>
    <t>CK-030286</t>
  </si>
  <si>
    <t>YUDIANA ALTAGRACIA PAULINO GUTIERREZ</t>
  </si>
  <si>
    <t>CK-030287</t>
  </si>
  <si>
    <t>CK-030288</t>
  </si>
  <si>
    <t>NATALIA ULLOA CACERES</t>
  </si>
  <si>
    <t>CK-030289</t>
  </si>
  <si>
    <t>ANA LUISA GARCIA DIAZ</t>
  </si>
  <si>
    <t>CK-030290</t>
  </si>
  <si>
    <t>ANGEL MEJIA</t>
  </si>
  <si>
    <t>CK-030291</t>
  </si>
  <si>
    <t>CK-030292</t>
  </si>
  <si>
    <t>CK-030293</t>
  </si>
  <si>
    <t>CK-030294</t>
  </si>
  <si>
    <t>CK-030295</t>
  </si>
  <si>
    <t>CK-030296</t>
  </si>
  <si>
    <t>JERONI FORCADELL SALADIN</t>
  </si>
  <si>
    <t>CK-030297</t>
  </si>
  <si>
    <t>CK-030298</t>
  </si>
  <si>
    <t>CK-030299</t>
  </si>
  <si>
    <t>TEMISTOCLES GUILLERMO ARISTY DIAZ</t>
  </si>
  <si>
    <t>CK-030300</t>
  </si>
  <si>
    <t>CK-030301</t>
  </si>
  <si>
    <t>CK-030302</t>
  </si>
  <si>
    <t>JUAN RAFAEL FRANCISCO LOPEZ CONCEPCION</t>
  </si>
  <si>
    <t>CK-030303</t>
  </si>
  <si>
    <t>CK-030304</t>
  </si>
  <si>
    <t>CK-030305</t>
  </si>
  <si>
    <t>CK-030306</t>
  </si>
  <si>
    <t>CK-030307</t>
  </si>
  <si>
    <t>CK-030308</t>
  </si>
  <si>
    <t>CK-030309</t>
  </si>
  <si>
    <t>DIOMMY FRANCISCA A PEREZ DE LA LARRACHE</t>
  </si>
  <si>
    <t>CK-030310</t>
  </si>
  <si>
    <t>SHUKRANJALI HEYAIME GAIMARES</t>
  </si>
  <si>
    <t>CK-030311</t>
  </si>
  <si>
    <t>GLENMER BANESSA PEREZ CABRAL</t>
  </si>
  <si>
    <t>CK-030312</t>
  </si>
  <si>
    <t>CK-030313</t>
  </si>
  <si>
    <t>CK-030314</t>
  </si>
  <si>
    <t>GUILLERMO ALEXANDRO BELLEN NINA</t>
  </si>
  <si>
    <t>CK-030315</t>
  </si>
  <si>
    <t>ONICE LOPEZ GONZALEZ</t>
  </si>
  <si>
    <t>CK-030316</t>
  </si>
  <si>
    <t>LEONARDO DE LA CRUZ VILLILO</t>
  </si>
  <si>
    <t>CK-030317</t>
  </si>
  <si>
    <t>LORENZO SENCION SILVERIO</t>
  </si>
  <si>
    <t>CK-030318</t>
  </si>
  <si>
    <t>JESUS MIGUEL FAUSTINO COLLADO TAVERAS</t>
  </si>
  <si>
    <t>CK-030319</t>
  </si>
  <si>
    <t>LILIAN SORIBEL CARRASCO ROSARIO</t>
  </si>
  <si>
    <t>CK-030320</t>
  </si>
  <si>
    <t>EURIPIDES ANTONIO URIBE PEGUERO</t>
  </si>
  <si>
    <t>CK-030321</t>
  </si>
  <si>
    <t>ANDI MANUEL GOMEZ PEREZ</t>
  </si>
  <si>
    <t>CK-030322</t>
  </si>
  <si>
    <t>CK-030323</t>
  </si>
  <si>
    <t>ARCHIVO GENERAL DE LA NACION</t>
  </si>
  <si>
    <t>CK-030324</t>
  </si>
  <si>
    <t>FREDERIC SCHAD, S.A.S.</t>
  </si>
  <si>
    <t>CK-030325</t>
  </si>
  <si>
    <t>CK-030326</t>
  </si>
  <si>
    <t>DIOGENES LEONARDO MEDINA PERALTA</t>
  </si>
  <si>
    <t>CK-030327</t>
  </si>
  <si>
    <t>CK-030328</t>
  </si>
  <si>
    <t>CK-030329</t>
  </si>
  <si>
    <t>CK-030330</t>
  </si>
  <si>
    <t>CK-030331</t>
  </si>
  <si>
    <t>MOISES CASTILLO TAVAREZ</t>
  </si>
  <si>
    <t>CK-030332</t>
  </si>
  <si>
    <t>CK-030333</t>
  </si>
  <si>
    <t>CK-030334</t>
  </si>
  <si>
    <t>CK-030335</t>
  </si>
  <si>
    <t>CK-030336</t>
  </si>
  <si>
    <t>CK-030337</t>
  </si>
  <si>
    <t>CK-030338</t>
  </si>
  <si>
    <t>CK-030339</t>
  </si>
  <si>
    <t>CK-030340</t>
  </si>
  <si>
    <t>CK-030341</t>
  </si>
  <si>
    <t>CK-030342</t>
  </si>
  <si>
    <t>CK-030343</t>
  </si>
  <si>
    <t>CK-030344</t>
  </si>
  <si>
    <t>CK-030345</t>
  </si>
  <si>
    <t>CK-030346</t>
  </si>
  <si>
    <t>CK-030347</t>
  </si>
  <si>
    <t>CK-030348</t>
  </si>
  <si>
    <t>CK-030349</t>
  </si>
  <si>
    <t>CK-030350</t>
  </si>
  <si>
    <t>CK-030351</t>
  </si>
  <si>
    <t>CK-030352</t>
  </si>
  <si>
    <t>CK-030353</t>
  </si>
  <si>
    <t>CK-030354</t>
  </si>
  <si>
    <t>CK-030355</t>
  </si>
  <si>
    <t>CK-030356</t>
  </si>
  <si>
    <t>CK-030357</t>
  </si>
  <si>
    <t>CK-030358</t>
  </si>
  <si>
    <t>CK-030359</t>
  </si>
  <si>
    <t>CK-030360</t>
  </si>
  <si>
    <t>CK-030361</t>
  </si>
  <si>
    <t>CK-030362</t>
  </si>
  <si>
    <t>CK-030363</t>
  </si>
  <si>
    <t>MAGDIELI RAQUEL PAYAN JIMENEZ</t>
  </si>
  <si>
    <t>CK-030364</t>
  </si>
  <si>
    <t>CK-030365</t>
  </si>
  <si>
    <t>CK-030366</t>
  </si>
  <si>
    <t>CK-030367</t>
  </si>
  <si>
    <t>CK-030368</t>
  </si>
  <si>
    <t>CK-030369</t>
  </si>
  <si>
    <t>CK-030370</t>
  </si>
  <si>
    <t>CK-030371</t>
  </si>
  <si>
    <t>CK-030372</t>
  </si>
  <si>
    <t>CK-030373</t>
  </si>
  <si>
    <t>CK-030374</t>
  </si>
  <si>
    <t>CK-030375</t>
  </si>
  <si>
    <t>CK-030376</t>
  </si>
  <si>
    <t>CK-030377</t>
  </si>
  <si>
    <t>CK-030378</t>
  </si>
  <si>
    <t>CK-030379</t>
  </si>
  <si>
    <t>CK-030380</t>
  </si>
  <si>
    <t>CK-030381</t>
  </si>
  <si>
    <t>CK-030382</t>
  </si>
  <si>
    <t>CK-030383</t>
  </si>
  <si>
    <t>CK-030384</t>
  </si>
  <si>
    <t>CK-030385</t>
  </si>
  <si>
    <t>CK-030386</t>
  </si>
  <si>
    <t>CK-030387</t>
  </si>
  <si>
    <t>CK-030388</t>
  </si>
  <si>
    <t>CK-030389</t>
  </si>
  <si>
    <t>CK-030390</t>
  </si>
  <si>
    <t>CK-030391</t>
  </si>
  <si>
    <t>CK-030392</t>
  </si>
  <si>
    <t>CK-030393</t>
  </si>
  <si>
    <t>CK-030394</t>
  </si>
  <si>
    <t>CK-030395</t>
  </si>
  <si>
    <t>CK-030396</t>
  </si>
  <si>
    <t>CK-030397</t>
  </si>
  <si>
    <t>CK-030398</t>
  </si>
  <si>
    <t>CK-030399</t>
  </si>
  <si>
    <t>CK-030400</t>
  </si>
  <si>
    <t>CK-030401</t>
  </si>
  <si>
    <t>CK-030402</t>
  </si>
  <si>
    <t>CK-030403</t>
  </si>
  <si>
    <t>CK-030404</t>
  </si>
  <si>
    <t>CK-030405</t>
  </si>
  <si>
    <t>CK-030406</t>
  </si>
  <si>
    <t>CK-030407</t>
  </si>
  <si>
    <t>CK-030408</t>
  </si>
  <si>
    <t>CK-030409</t>
  </si>
  <si>
    <t>CK-030410</t>
  </si>
  <si>
    <t>CK-030411</t>
  </si>
  <si>
    <t>CK-030412</t>
  </si>
  <si>
    <t>CK-030413</t>
  </si>
  <si>
    <t>CK-030414</t>
  </si>
  <si>
    <t>CK-030415</t>
  </si>
  <si>
    <t>CK-030416</t>
  </si>
  <si>
    <t>CK-030417</t>
  </si>
  <si>
    <t>CK-030418</t>
  </si>
  <si>
    <t>CK-030419</t>
  </si>
  <si>
    <t>CK-030420</t>
  </si>
  <si>
    <t>CK-030421</t>
  </si>
  <si>
    <t>CK-030422</t>
  </si>
  <si>
    <t>CK-030423</t>
  </si>
  <si>
    <t>CK-030424</t>
  </si>
  <si>
    <t>CK-030425</t>
  </si>
  <si>
    <t>CK-030426</t>
  </si>
  <si>
    <t>CK-030427</t>
  </si>
  <si>
    <t>CK-030428</t>
  </si>
  <si>
    <t>CK-030429</t>
  </si>
  <si>
    <t>CK-030430</t>
  </si>
  <si>
    <t>CK-030431</t>
  </si>
  <si>
    <t>CK-030432</t>
  </si>
  <si>
    <t>CK-030433</t>
  </si>
  <si>
    <t>CK-030434</t>
  </si>
  <si>
    <t>CK-030435</t>
  </si>
  <si>
    <t>CK-030436</t>
  </si>
  <si>
    <t>CK-030437</t>
  </si>
  <si>
    <t>CK-030438</t>
  </si>
  <si>
    <t>CK-030439</t>
  </si>
  <si>
    <t>CK-030440</t>
  </si>
  <si>
    <t>CK-030441</t>
  </si>
  <si>
    <t>CK-030442</t>
  </si>
  <si>
    <t>CK-030443</t>
  </si>
  <si>
    <t>CK-030444</t>
  </si>
  <si>
    <t>CONSUELO ZULUAGA JORDAN</t>
  </si>
  <si>
    <t>CK-030445</t>
  </si>
  <si>
    <t>CARMELO FRIAS JIMENEZ</t>
  </si>
  <si>
    <t>CK-030446</t>
  </si>
  <si>
    <t>CK-030447</t>
  </si>
  <si>
    <t>CK-030448</t>
  </si>
  <si>
    <t>CK-030449</t>
  </si>
  <si>
    <t>CK-030450</t>
  </si>
  <si>
    <t>FRANCHESKA MARIA SOTO CAPELLAN</t>
  </si>
  <si>
    <t>CK-030451</t>
  </si>
  <si>
    <t>CK-030452</t>
  </si>
  <si>
    <t>CK-030453</t>
  </si>
  <si>
    <t>CK-030454</t>
  </si>
  <si>
    <t>CK-030455</t>
  </si>
  <si>
    <t>CK-030456</t>
  </si>
  <si>
    <t>CK-030457</t>
  </si>
  <si>
    <t>CK-030458</t>
  </si>
  <si>
    <t>CK-030459</t>
  </si>
  <si>
    <t>CK-030460</t>
  </si>
  <si>
    <t>CK-030461</t>
  </si>
  <si>
    <t>CK-030462</t>
  </si>
  <si>
    <t>CK-030463</t>
  </si>
  <si>
    <t>CK-030464</t>
  </si>
  <si>
    <t>CK-030465</t>
  </si>
  <si>
    <t>CK-030466</t>
  </si>
  <si>
    <t>CK-030467</t>
  </si>
  <si>
    <t>CK-030468</t>
  </si>
  <si>
    <t>CK-030469</t>
  </si>
  <si>
    <t>CK-030470</t>
  </si>
  <si>
    <t>CK-030471</t>
  </si>
  <si>
    <t>CK-030472</t>
  </si>
  <si>
    <t>CK-030473</t>
  </si>
  <si>
    <t>CK-030474</t>
  </si>
  <si>
    <t>CK-030475</t>
  </si>
  <si>
    <t>CK-030476</t>
  </si>
  <si>
    <t>CK-030477</t>
  </si>
  <si>
    <t>CK-030478</t>
  </si>
  <si>
    <t>CK-030479</t>
  </si>
  <si>
    <t>CK-030480</t>
  </si>
  <si>
    <t>CK-030481</t>
  </si>
  <si>
    <t>CK-030482</t>
  </si>
  <si>
    <t>CK-030483</t>
  </si>
  <si>
    <t>CK-030484</t>
  </si>
  <si>
    <t>CK-030485</t>
  </si>
  <si>
    <t>CK-030486</t>
  </si>
  <si>
    <t>CK-030487</t>
  </si>
  <si>
    <t>CK-030488</t>
  </si>
  <si>
    <t>CK-030489</t>
  </si>
  <si>
    <t>CK-030490</t>
  </si>
  <si>
    <t>CK-030491</t>
  </si>
  <si>
    <t>CK-030492</t>
  </si>
  <si>
    <t>CK-030493</t>
  </si>
  <si>
    <t>CK-030494</t>
  </si>
  <si>
    <t>CK-030495</t>
  </si>
  <si>
    <t>CK-030496</t>
  </si>
  <si>
    <t>CK-030497</t>
  </si>
  <si>
    <t>RAFAEL ANTONIO BAUTISTA VALDEZ</t>
  </si>
  <si>
    <t>CK-030498</t>
  </si>
  <si>
    <t>ROSELIN PAULINO LOPEZ</t>
  </si>
  <si>
    <t>CK-030499</t>
  </si>
  <si>
    <t>JUAN CARLOS MORDAN CASTILLO</t>
  </si>
  <si>
    <t>CK-030500</t>
  </si>
  <si>
    <t>CK-030501</t>
  </si>
  <si>
    <t>FAIRUZ BENAZIL ISSA RICARDO</t>
  </si>
  <si>
    <t>CK-030502</t>
  </si>
  <si>
    <t>FRANCYS WANNEL FRICA DE LA CRUZ</t>
  </si>
  <si>
    <t>CK-030503</t>
  </si>
  <si>
    <t>CK-030504</t>
  </si>
  <si>
    <t>CK-030505</t>
  </si>
  <si>
    <t>CK-030506</t>
  </si>
  <si>
    <t>CK-030507</t>
  </si>
  <si>
    <t>CK-030508</t>
  </si>
  <si>
    <t>CK-030509</t>
  </si>
  <si>
    <t>CK-030510</t>
  </si>
  <si>
    <t>CK-030511</t>
  </si>
  <si>
    <t>CK-030512</t>
  </si>
  <si>
    <t>CK-030513</t>
  </si>
  <si>
    <t>CK-030514</t>
  </si>
  <si>
    <t>CK-030515</t>
  </si>
  <si>
    <t>CK-030516</t>
  </si>
  <si>
    <t>CK-030517</t>
  </si>
  <si>
    <t>CK-030518</t>
  </si>
  <si>
    <t>CK-030519</t>
  </si>
  <si>
    <t>CK-030520</t>
  </si>
  <si>
    <t>CK-030521</t>
  </si>
  <si>
    <t>CK-030522</t>
  </si>
  <si>
    <t>CK-030523</t>
  </si>
  <si>
    <t>JASON EUCLIDES BAEZ FRIAS</t>
  </si>
  <si>
    <t>CK-030524</t>
  </si>
  <si>
    <t>CK-030525</t>
  </si>
  <si>
    <t>CK-030526</t>
  </si>
  <si>
    <t>CK-030527</t>
  </si>
  <si>
    <t>CK-030528</t>
  </si>
  <si>
    <t>CK-030529</t>
  </si>
  <si>
    <t>CK-030530</t>
  </si>
  <si>
    <t>CK-030531</t>
  </si>
  <si>
    <t>CK-030532</t>
  </si>
  <si>
    <t>CK-030533</t>
  </si>
  <si>
    <t>CK-030534</t>
  </si>
  <si>
    <t>CK-030535</t>
  </si>
  <si>
    <t>CK-030536</t>
  </si>
  <si>
    <t>CK-030537</t>
  </si>
  <si>
    <t>CK-030538</t>
  </si>
  <si>
    <t>CK-030539</t>
  </si>
  <si>
    <t>CK-030540</t>
  </si>
  <si>
    <t>CK-030541</t>
  </si>
  <si>
    <t>CK-030542</t>
  </si>
  <si>
    <t>CK-030543</t>
  </si>
  <si>
    <t>CK-030544</t>
  </si>
  <si>
    <t>CK-030545</t>
  </si>
  <si>
    <t>CK-030546</t>
  </si>
  <si>
    <t>CK-030547</t>
  </si>
  <si>
    <t>CK-030548</t>
  </si>
  <si>
    <t>CK-030549</t>
  </si>
  <si>
    <t>CK-030550</t>
  </si>
  <si>
    <t>CK-030551</t>
  </si>
  <si>
    <t>CK-030552</t>
  </si>
  <si>
    <t>CK-030553</t>
  </si>
  <si>
    <t>CK-030554</t>
  </si>
  <si>
    <t>CK-030555</t>
  </si>
  <si>
    <t>CK-030556</t>
  </si>
  <si>
    <t>CK-030557</t>
  </si>
  <si>
    <t>CK-030558</t>
  </si>
  <si>
    <t>CK-030559</t>
  </si>
  <si>
    <t>CARLOS MANUEL MORA MERCEDES</t>
  </si>
  <si>
    <t>CK-030560</t>
  </si>
  <si>
    <t>ARIAN GARCIA LOPEZ</t>
  </si>
  <si>
    <t>CK-030561</t>
  </si>
  <si>
    <t>CARLOS MANUEL SANTA LEBRON</t>
  </si>
  <si>
    <t>CK-030562</t>
  </si>
  <si>
    <t>ROBERTO BACILIO GARCIA</t>
  </si>
  <si>
    <t>CK-030563</t>
  </si>
  <si>
    <t>JUAN CARLOS MOYA ARIAS</t>
  </si>
  <si>
    <t>CK-030564</t>
  </si>
  <si>
    <t>EDWIN JOEL ALDUEY</t>
  </si>
  <si>
    <t>CK-030565</t>
  </si>
  <si>
    <t>ANTONI DE LA ROSA FORTUNA</t>
  </si>
  <si>
    <t>CK-030566</t>
  </si>
  <si>
    <t>ESTENIO PEREZ SENCION</t>
  </si>
  <si>
    <t>CK-030567</t>
  </si>
  <si>
    <t>ANGEL JESUS MEDINA RAMIREZ</t>
  </si>
  <si>
    <t>CK-030568</t>
  </si>
  <si>
    <t>ELIESSIN MONTERO MONTERO</t>
  </si>
  <si>
    <t>CK-030569</t>
  </si>
  <si>
    <t>JAIME YOEL GARCIA PEREZ</t>
  </si>
  <si>
    <t>CK-030570</t>
  </si>
  <si>
    <t>BERNARDO ANTONIO CAPELLAN GUERRA</t>
  </si>
  <si>
    <t>CK-030571</t>
  </si>
  <si>
    <t>EXPRESS AUTO COLORS JORGE, S.R.L.</t>
  </si>
  <si>
    <t>CK-030572</t>
  </si>
  <si>
    <t>FIDELINA ANASTACIA BATISTA RODRIGUEZ</t>
  </si>
  <si>
    <t>CK-030573</t>
  </si>
  <si>
    <t>ANGELA MARTINEZ JIMENEZ</t>
  </si>
  <si>
    <t>CK-030574</t>
  </si>
  <si>
    <t>MARIA ELIZABETH OVALLE JEREZ</t>
  </si>
  <si>
    <t>CK-030575</t>
  </si>
  <si>
    <t>CK-030576</t>
  </si>
  <si>
    <t>MILENY ESTEVEZ DIPPITON</t>
  </si>
  <si>
    <t>CK-030577</t>
  </si>
  <si>
    <t>MARITZA ALTAGRACIA REYES TEJADA</t>
  </si>
  <si>
    <t>CK-030578</t>
  </si>
  <si>
    <t>GEISON DARIO TINEO MATA</t>
  </si>
  <si>
    <t>CK-030579</t>
  </si>
  <si>
    <t>JIMMY FELIZ</t>
  </si>
  <si>
    <t>CK-030580</t>
  </si>
  <si>
    <t>ELVIN SANCHEZ LORENZO</t>
  </si>
  <si>
    <t>CK-030581</t>
  </si>
  <si>
    <t>BELARMINO RECIO</t>
  </si>
  <si>
    <t>CK-030582</t>
  </si>
  <si>
    <t>JUAN CAONABO TAVERAS</t>
  </si>
  <si>
    <t>CK-030583</t>
  </si>
  <si>
    <t>DIURCA MARIA FERMIN ANDUJAR</t>
  </si>
  <si>
    <t>CK-030584</t>
  </si>
  <si>
    <t>ENDRI MORA RODRIGUEZ</t>
  </si>
  <si>
    <t>CK-030585</t>
  </si>
  <si>
    <t>JEANCARLOS BARRIENTOS LLUBERES</t>
  </si>
  <si>
    <t>CK-030586</t>
  </si>
  <si>
    <t>MARILEISI VASQUEZ</t>
  </si>
  <si>
    <t>CK-030587</t>
  </si>
  <si>
    <t>CK-030588</t>
  </si>
  <si>
    <t>CK-030589</t>
  </si>
  <si>
    <t>CK-030590</t>
  </si>
  <si>
    <t>CK-030591</t>
  </si>
  <si>
    <t>CK-030592</t>
  </si>
  <si>
    <t>CK-030593</t>
  </si>
  <si>
    <t>CK-030594</t>
  </si>
  <si>
    <t>ELVIS AMAURY AVILES GIL</t>
  </si>
  <si>
    <t>CK-030595</t>
  </si>
  <si>
    <t>CK-030596</t>
  </si>
  <si>
    <t>CK-030597</t>
  </si>
  <si>
    <t>CK-030598</t>
  </si>
  <si>
    <t>CK-030599</t>
  </si>
  <si>
    <t>CK-030600</t>
  </si>
  <si>
    <t>AMABLE LOPEZ</t>
  </si>
  <si>
    <t>CK-030601</t>
  </si>
  <si>
    <t>RENANIA REYNA</t>
  </si>
  <si>
    <t>CK-030602</t>
  </si>
  <si>
    <t>CK-030603</t>
  </si>
  <si>
    <t>CK-030604</t>
  </si>
  <si>
    <t>JOHNNY ARMANDO ROMERO ROSARIO</t>
  </si>
  <si>
    <t>CK-030605</t>
  </si>
  <si>
    <t>ODALIS GUILLERMO PEREZ NINA</t>
  </si>
  <si>
    <t>CK-030606</t>
  </si>
  <si>
    <t>CK-030607</t>
  </si>
  <si>
    <t>CK-030608</t>
  </si>
  <si>
    <t>CK-030609</t>
  </si>
  <si>
    <t>CK-030610</t>
  </si>
  <si>
    <t>ANA MERCEDES SANTOS HERNANDEZ</t>
  </si>
  <si>
    <t>CK-030611</t>
  </si>
  <si>
    <t>RAFAEL EMIGDIO CAAMAÑO CASTILLO</t>
  </si>
  <si>
    <t>CK-030612</t>
  </si>
  <si>
    <t>CK-030613</t>
  </si>
  <si>
    <t>CK-030614</t>
  </si>
  <si>
    <t>CK-030615</t>
  </si>
  <si>
    <t>CK-030616</t>
  </si>
  <si>
    <t>NATHALIE TORRES ORTEGA</t>
  </si>
  <si>
    <t>CK-030617</t>
  </si>
  <si>
    <t>CK-030618</t>
  </si>
  <si>
    <t>JAVIER SUERO GARCIA</t>
  </si>
  <si>
    <t>CK-030619</t>
  </si>
  <si>
    <t>CK-030620</t>
  </si>
  <si>
    <t>CK-030621</t>
  </si>
  <si>
    <t>CK-030622</t>
  </si>
  <si>
    <t>CK-030623</t>
  </si>
  <si>
    <t>CK-030624</t>
  </si>
  <si>
    <t>CK-030625</t>
  </si>
  <si>
    <t>CK-030626</t>
  </si>
  <si>
    <t>CK-030627</t>
  </si>
  <si>
    <t>CK-030628</t>
  </si>
  <si>
    <t>CK-030629</t>
  </si>
  <si>
    <t>CK-030630</t>
  </si>
  <si>
    <t>CK-030631</t>
  </si>
  <si>
    <t>CK-030632</t>
  </si>
  <si>
    <t>CK-030633</t>
  </si>
  <si>
    <t>CK-030634</t>
  </si>
  <si>
    <t>CK-030635</t>
  </si>
  <si>
    <t>ALEJANDRO ANTONIO VASQUEZ ROSARIO</t>
  </si>
  <si>
    <t>CK-030636</t>
  </si>
  <si>
    <t>JULIO JAVIER RODRIGUEZ MINAYA</t>
  </si>
  <si>
    <t>CK-030637</t>
  </si>
  <si>
    <t>ALEJANDRO CUEVAS CUEVAS</t>
  </si>
  <si>
    <t>CK-030638</t>
  </si>
  <si>
    <t>CK-030639</t>
  </si>
  <si>
    <t>CK-030640</t>
  </si>
  <si>
    <t>CK-030641</t>
  </si>
  <si>
    <t>CK-030642</t>
  </si>
  <si>
    <t>CK-030643</t>
  </si>
  <si>
    <t>CK-030644</t>
  </si>
  <si>
    <t>K SUPPLIES, SRL.</t>
  </si>
  <si>
    <t>CK-030645</t>
  </si>
  <si>
    <t>JULIANA MATEO FELIZ</t>
  </si>
  <si>
    <t>CK-030646</t>
  </si>
  <si>
    <t>CESAR HELUI NUÑEZ ROBLES</t>
  </si>
  <si>
    <t>CK-030647</t>
  </si>
  <si>
    <t>CK-030648</t>
  </si>
  <si>
    <t>BELARMINIO RECIO</t>
  </si>
  <si>
    <t>CK-030649</t>
  </si>
  <si>
    <t>N/D CHEQUE DE ADMINISTRACION</t>
  </si>
  <si>
    <t xml:space="preserve">N/D </t>
  </si>
  <si>
    <t>CK-030650</t>
  </si>
  <si>
    <t>CK-030651</t>
  </si>
  <si>
    <t>GISSELLE CRISTINA GABOT MARTINEZ</t>
  </si>
  <si>
    <t>CK-030652</t>
  </si>
  <si>
    <t>PEDRO MANUEL BISONO UREÑA</t>
  </si>
  <si>
    <t>CK-030653</t>
  </si>
  <si>
    <t>CK-030654</t>
  </si>
  <si>
    <t>CK-030655</t>
  </si>
  <si>
    <t>MARIA NELLY PEÑA GARCIA</t>
  </si>
  <si>
    <t>CK-030656</t>
  </si>
  <si>
    <t>JUANA ELOISA VENTURA CAMACHO</t>
  </si>
  <si>
    <t>CK-030657</t>
  </si>
  <si>
    <t>BLANCA MIRNA MANUELA MANUELA CRUZ ALMONTE</t>
  </si>
  <si>
    <t>CK-030658</t>
  </si>
  <si>
    <t>N/C CHEQUES 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</si>
</sst>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164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3" borderId="3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right"/>
    </xf>
    <xf numFmtId="0" fontId="8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3" fillId="0" borderId="2" xfId="0" applyFont="1" applyBorder="1" applyProtection="1">
      <protection locked="0"/>
    </xf>
    <xf numFmtId="0" fontId="7" fillId="0" borderId="2" xfId="0" applyFont="1" applyBorder="1" applyAlignment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43" fontId="3" fillId="0" borderId="2" xfId="1" applyFont="1" applyBorder="1"/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3" fillId="0" borderId="0" xfId="1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43" fontId="2" fillId="4" borderId="0" xfId="1" applyFont="1" applyFill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 applyProtection="1">
      <protection locked="0"/>
    </xf>
    <xf numFmtId="0" fontId="9" fillId="0" borderId="0" xfId="0" applyFont="1" applyBorder="1"/>
    <xf numFmtId="0" fontId="3" fillId="0" borderId="0" xfId="0" applyFont="1" applyBorder="1" applyAlignment="1">
      <alignment horizontal="left"/>
    </xf>
    <xf numFmtId="43" fontId="3" fillId="0" borderId="0" xfId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/>
    </xf>
    <xf numFmtId="43" fontId="2" fillId="0" borderId="4" xfId="1" applyFont="1" applyBorder="1" applyProtection="1"/>
    <xf numFmtId="43" fontId="3" fillId="0" borderId="2" xfId="1" applyFont="1" applyBorder="1" applyProtection="1">
      <protection locked="0"/>
    </xf>
    <xf numFmtId="43" fontId="8" fillId="0" borderId="0" xfId="1" applyFont="1" applyBorder="1" applyProtection="1">
      <protection locked="0"/>
    </xf>
    <xf numFmtId="43" fontId="2" fillId="4" borderId="10" xfId="1" applyFont="1" applyFill="1" applyBorder="1" applyProtection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43" fontId="2" fillId="0" borderId="13" xfId="1" applyFont="1" applyFill="1" applyBorder="1"/>
    <xf numFmtId="0" fontId="3" fillId="0" borderId="14" xfId="0" applyFont="1" applyBorder="1"/>
    <xf numFmtId="0" fontId="2" fillId="0" borderId="6" xfId="0" applyFont="1" applyBorder="1"/>
    <xf numFmtId="43" fontId="10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14" fillId="5" borderId="1" xfId="0" quotePrefix="1" applyNumberFormat="1" applyFont="1" applyFill="1" applyBorder="1" applyAlignment="1">
      <alignment horizontal="center"/>
    </xf>
    <xf numFmtId="166" fontId="14" fillId="5" borderId="1" xfId="0" applyNumberFormat="1" applyFont="1" applyFill="1" applyBorder="1" applyAlignment="1">
      <alignment horizontal="center"/>
    </xf>
    <xf numFmtId="166" fontId="14" fillId="5" borderId="1" xfId="0" quotePrefix="1" applyNumberFormat="1" applyFont="1" applyFill="1" applyBorder="1" applyAlignment="1">
      <alignment horizontal="center"/>
    </xf>
    <xf numFmtId="14" fontId="13" fillId="6" borderId="1" xfId="0" quotePrefix="1" applyNumberFormat="1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left"/>
    </xf>
    <xf numFmtId="0" fontId="13" fillId="6" borderId="1" xfId="0" quotePrefix="1" applyNumberFormat="1" applyFont="1" applyFill="1" applyBorder="1" applyAlignment="1">
      <alignment horizontal="center"/>
    </xf>
    <xf numFmtId="166" fontId="13" fillId="6" borderId="1" xfId="0" applyNumberFormat="1" applyFont="1" applyFill="1" applyBorder="1" applyAlignment="1">
      <alignment horizontal="left"/>
    </xf>
    <xf numFmtId="166" fontId="13" fillId="6" borderId="1" xfId="0" quotePrefix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quotePrefix="1" applyNumberFormat="1" applyBorder="1"/>
    <xf numFmtId="0" fontId="0" fillId="0" borderId="1" xfId="0" quotePrefix="1" applyNumberFormat="1" applyBorder="1" applyAlignment="1">
      <alignment horizontal="center"/>
    </xf>
    <xf numFmtId="166" fontId="12" fillId="0" borderId="1" xfId="0" applyNumberFormat="1" applyFont="1" applyFill="1" applyBorder="1" applyAlignment="1">
      <alignment horizontal="left"/>
    </xf>
    <xf numFmtId="166" fontId="0" fillId="0" borderId="1" xfId="0" quotePrefix="1" applyNumberFormat="1" applyBorder="1"/>
    <xf numFmtId="166" fontId="12" fillId="0" borderId="1" xfId="0" quotePrefix="1" applyNumberFormat="1" applyFont="1" applyFill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14" fontId="12" fillId="6" borderId="15" xfId="0" applyNumberFormat="1" applyFont="1" applyFill="1" applyBorder="1" applyAlignment="1">
      <alignment horizontal="center"/>
    </xf>
    <xf numFmtId="0" fontId="16" fillId="6" borderId="4" xfId="0" quotePrefix="1" applyNumberFormat="1" applyFont="1" applyFill="1" applyBorder="1" applyAlignment="1">
      <alignment wrapText="1"/>
    </xf>
    <xf numFmtId="0" fontId="0" fillId="6" borderId="16" xfId="0" applyFill="1" applyBorder="1" applyAlignment="1">
      <alignment horizontal="center"/>
    </xf>
    <xf numFmtId="166" fontId="17" fillId="6" borderId="17" xfId="0" applyNumberFormat="1" applyFont="1" applyFill="1" applyBorder="1"/>
    <xf numFmtId="166" fontId="17" fillId="6" borderId="1" xfId="0" applyNumberFormat="1" applyFont="1" applyFill="1" applyBorder="1"/>
    <xf numFmtId="166" fontId="0" fillId="6" borderId="1" xfId="0" applyNumberFormat="1" applyFill="1" applyBorder="1"/>
    <xf numFmtId="0" fontId="12" fillId="5" borderId="18" xfId="0" applyNumberFormat="1" applyFont="1" applyFill="1" applyBorder="1" applyAlignment="1">
      <alignment horizontal="left" wrapText="1"/>
    </xf>
    <xf numFmtId="0" fontId="12" fillId="5" borderId="3" xfId="0" quotePrefix="1" applyNumberFormat="1" applyFont="1" applyFill="1" applyBorder="1" applyAlignment="1">
      <alignment horizontal="left" wrapText="1"/>
    </xf>
    <xf numFmtId="0" fontId="0" fillId="5" borderId="17" xfId="0" applyFill="1" applyBorder="1" applyAlignment="1">
      <alignment horizontal="center"/>
    </xf>
    <xf numFmtId="166" fontId="0" fillId="5" borderId="17" xfId="0" applyNumberFormat="1" applyFill="1" applyBorder="1"/>
    <xf numFmtId="166" fontId="0" fillId="5" borderId="1" xfId="0" applyNumberFormat="1" applyFill="1" applyBorder="1"/>
    <xf numFmtId="166" fontId="14" fillId="5" borderId="1" xfId="0" applyNumberFormat="1" applyFont="1" applyFill="1" applyBorder="1"/>
    <xf numFmtId="166" fontId="13" fillId="6" borderId="1" xfId="0" applyNumberFormat="1" applyFont="1" applyFill="1" applyBorder="1" applyAlignment="1">
      <alignment horizontal="center"/>
    </xf>
    <xf numFmtId="166" fontId="16" fillId="0" borderId="1" xfId="0" applyNumberFormat="1" applyFont="1" applyFill="1" applyBorder="1"/>
    <xf numFmtId="166" fontId="16" fillId="0" borderId="1" xfId="0" quotePrefix="1" applyNumberFormat="1" applyFont="1" applyFill="1" applyBorder="1"/>
    <xf numFmtId="166" fontId="0" fillId="0" borderId="1" xfId="0" quotePrefix="1" applyNumberForma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166" fontId="15" fillId="0" borderId="1" xfId="0" quotePrefix="1" applyNumberFormat="1" applyFont="1" applyBorder="1"/>
    <xf numFmtId="14" fontId="12" fillId="6" borderId="1" xfId="0" applyNumberFormat="1" applyFont="1" applyFill="1" applyBorder="1" applyAlignment="1">
      <alignment horizontal="center"/>
    </xf>
    <xf numFmtId="0" fontId="16" fillId="6" borderId="1" xfId="0" quotePrefix="1" applyNumberFormat="1" applyFon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12" fillId="5" borderId="18" xfId="0" quotePrefix="1" applyNumberFormat="1" applyFont="1" applyFill="1" applyBorder="1" applyAlignment="1">
      <alignment horizontal="left" wrapText="1"/>
    </xf>
    <xf numFmtId="0" fontId="12" fillId="5" borderId="17" xfId="0" quotePrefix="1" applyNumberFormat="1" applyFont="1" applyFill="1" applyBorder="1" applyAlignment="1">
      <alignment horizontal="left" wrapText="1"/>
    </xf>
    <xf numFmtId="0" fontId="0" fillId="5" borderId="1" xfId="0" applyFill="1" applyBorder="1" applyAlignment="1">
      <alignment horizontal="center"/>
    </xf>
    <xf numFmtId="166" fontId="18" fillId="5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9"/>
  <sheetViews>
    <sheetView workbookViewId="0">
      <selection sqref="A1:L100"/>
    </sheetView>
  </sheetViews>
  <sheetFormatPr baseColWidth="10" defaultRowHeight="15" x14ac:dyDescent="0.25"/>
  <cols>
    <col min="11" max="11" width="15.28515625" customWidth="1"/>
    <col min="12" max="12" width="8.7109375" customWidth="1"/>
  </cols>
  <sheetData>
    <row r="3" spans="2:12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2"/>
      <c r="C4" s="3"/>
      <c r="D4" s="4" t="s">
        <v>1</v>
      </c>
      <c r="E4" s="5"/>
      <c r="F4" s="5"/>
      <c r="G4" s="5"/>
      <c r="H4" s="5"/>
      <c r="I4" s="5"/>
      <c r="J4" s="6"/>
      <c r="K4" s="7"/>
      <c r="L4" s="3"/>
    </row>
    <row r="5" spans="2:12" ht="15.75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ht="15.75" x14ac:dyDescent="0.25">
      <c r="B6" s="8"/>
      <c r="C6" s="9" t="s">
        <v>2</v>
      </c>
      <c r="D6" s="9"/>
      <c r="E6" s="10">
        <v>216</v>
      </c>
      <c r="F6" s="2"/>
      <c r="G6" s="9" t="s">
        <v>3</v>
      </c>
      <c r="H6" s="9" t="s">
        <v>4</v>
      </c>
      <c r="I6" s="11">
        <v>1</v>
      </c>
      <c r="J6" s="8"/>
      <c r="K6" s="8"/>
      <c r="L6" s="8"/>
    </row>
    <row r="7" spans="2:12" ht="15.75" x14ac:dyDescent="0.25">
      <c r="B7" s="8"/>
      <c r="C7" s="9" t="s">
        <v>5</v>
      </c>
      <c r="D7" s="9"/>
      <c r="E7" s="11">
        <v>1</v>
      </c>
      <c r="F7" s="12"/>
      <c r="G7" s="12"/>
      <c r="H7" s="12" t="s">
        <v>6</v>
      </c>
      <c r="I7" s="10">
        <v>1</v>
      </c>
      <c r="J7" s="8"/>
      <c r="K7" s="8"/>
      <c r="L7" s="8"/>
    </row>
    <row r="8" spans="2:12" ht="15.75" x14ac:dyDescent="0.25">
      <c r="B8" s="2"/>
      <c r="C8" s="9" t="s">
        <v>7</v>
      </c>
      <c r="D8" s="9"/>
      <c r="E8" s="13" t="s">
        <v>8</v>
      </c>
      <c r="F8" s="13"/>
      <c r="G8" s="13"/>
      <c r="H8" s="13"/>
      <c r="I8" s="13"/>
      <c r="J8" s="2"/>
      <c r="K8" s="14"/>
      <c r="L8" s="2"/>
    </row>
    <row r="9" spans="2:12" ht="15.75" x14ac:dyDescent="0.25">
      <c r="B9" s="2"/>
      <c r="C9" s="15" t="s">
        <v>9</v>
      </c>
      <c r="D9" s="15"/>
      <c r="E9" s="16" t="s">
        <v>10</v>
      </c>
      <c r="F9" s="16"/>
      <c r="G9" s="16"/>
      <c r="H9" s="16"/>
      <c r="I9" s="17" t="s">
        <v>11</v>
      </c>
      <c r="J9" s="17"/>
      <c r="K9" s="18" t="s">
        <v>12</v>
      </c>
      <c r="L9" s="18"/>
    </row>
    <row r="10" spans="2:12" ht="15.75" x14ac:dyDescent="0.25">
      <c r="B10" s="2"/>
      <c r="C10" s="19" t="s">
        <v>13</v>
      </c>
      <c r="D10" s="20" t="s">
        <v>14</v>
      </c>
      <c r="E10" s="21"/>
      <c r="F10" s="22"/>
      <c r="G10" s="23"/>
      <c r="H10" s="24"/>
      <c r="I10" s="25"/>
      <c r="J10" s="26"/>
      <c r="K10" s="27"/>
      <c r="L10" s="2"/>
    </row>
    <row r="11" spans="2:12" ht="16.5" thickBot="1" x14ac:dyDescent="0.3">
      <c r="B11" s="2"/>
      <c r="C11" s="2"/>
      <c r="D11" s="2"/>
      <c r="E11" s="2"/>
      <c r="F11" s="2"/>
      <c r="G11" s="28"/>
      <c r="H11" s="29"/>
      <c r="I11" s="30"/>
      <c r="J11" s="31"/>
      <c r="K11" s="32"/>
      <c r="L11" s="2"/>
    </row>
    <row r="12" spans="2:12" ht="16.5" thickTop="1" x14ac:dyDescent="0.25">
      <c r="B12" s="33"/>
      <c r="C12" s="34"/>
      <c r="D12" s="34"/>
      <c r="E12" s="34"/>
      <c r="F12" s="34"/>
      <c r="G12" s="34"/>
      <c r="H12" s="34"/>
      <c r="I12" s="34"/>
      <c r="J12" s="34"/>
      <c r="K12" s="35"/>
      <c r="L12" s="36"/>
    </row>
    <row r="13" spans="2:12" ht="15.75" x14ac:dyDescent="0.25">
      <c r="B13" s="37"/>
      <c r="C13" s="38"/>
      <c r="D13" s="38"/>
      <c r="E13" s="38"/>
      <c r="F13" s="38"/>
      <c r="G13" s="38"/>
      <c r="H13" s="38"/>
      <c r="I13" s="38"/>
      <c r="J13" s="38"/>
      <c r="K13" s="39" t="s">
        <v>15</v>
      </c>
      <c r="L13" s="40"/>
    </row>
    <row r="14" spans="2:12" ht="15.75" x14ac:dyDescent="0.25">
      <c r="B14" s="37"/>
      <c r="C14" s="41" t="s">
        <v>16</v>
      </c>
      <c r="D14" s="41"/>
      <c r="E14" s="41"/>
      <c r="F14" s="41"/>
      <c r="G14" s="41"/>
      <c r="H14" s="42"/>
      <c r="I14" s="42"/>
      <c r="J14" s="42"/>
      <c r="K14" s="43">
        <v>2117370.16</v>
      </c>
      <c r="L14" s="40"/>
    </row>
    <row r="15" spans="2:12" ht="15.75" x14ac:dyDescent="0.25">
      <c r="B15" s="37"/>
      <c r="C15" s="38"/>
      <c r="D15" s="38"/>
      <c r="E15" s="38"/>
      <c r="F15" s="38"/>
      <c r="G15" s="38"/>
      <c r="H15" s="38"/>
      <c r="I15" s="38"/>
      <c r="J15" s="38"/>
      <c r="K15" s="43"/>
      <c r="L15" s="40"/>
    </row>
    <row r="16" spans="2:12" ht="15.75" x14ac:dyDescent="0.25">
      <c r="B16" s="37"/>
      <c r="C16" s="44" t="s">
        <v>17</v>
      </c>
      <c r="D16" s="44"/>
      <c r="E16" s="44"/>
      <c r="F16" s="44"/>
      <c r="G16" s="44"/>
      <c r="H16" s="38"/>
      <c r="I16" s="38"/>
      <c r="J16" s="38"/>
      <c r="K16" s="43"/>
      <c r="L16" s="40"/>
    </row>
    <row r="17" spans="2:12" ht="15.75" x14ac:dyDescent="0.25">
      <c r="B17" s="37"/>
      <c r="C17" s="38" t="s">
        <v>18</v>
      </c>
      <c r="D17" s="38"/>
      <c r="E17" s="38"/>
      <c r="F17" s="38"/>
      <c r="G17" s="38"/>
      <c r="H17" s="45"/>
      <c r="I17" s="45"/>
      <c r="J17" s="45"/>
      <c r="K17" s="46">
        <v>3700</v>
      </c>
      <c r="L17" s="40"/>
    </row>
    <row r="18" spans="2:12" ht="15.75" x14ac:dyDescent="0.25">
      <c r="B18" s="37"/>
      <c r="C18" s="38" t="s">
        <v>19</v>
      </c>
      <c r="D18" s="38"/>
      <c r="E18" s="38"/>
      <c r="F18" s="38"/>
      <c r="G18" s="38"/>
      <c r="H18" s="42"/>
      <c r="I18" s="42"/>
      <c r="J18" s="42"/>
      <c r="K18" s="43">
        <f>4500000+8523478+3000000</f>
        <v>16023478</v>
      </c>
      <c r="L18" s="40"/>
    </row>
    <row r="19" spans="2:12" ht="15.75" x14ac:dyDescent="0.25">
      <c r="B19" s="37"/>
      <c r="C19" s="38" t="s">
        <v>20</v>
      </c>
      <c r="D19" s="38"/>
      <c r="E19" s="38"/>
      <c r="F19" s="38"/>
      <c r="G19" s="38"/>
      <c r="H19" s="47"/>
      <c r="I19" s="47"/>
      <c r="J19" s="47"/>
      <c r="K19" s="43">
        <v>787187.6</v>
      </c>
      <c r="L19" s="40"/>
    </row>
    <row r="20" spans="2:12" ht="15.75" x14ac:dyDescent="0.25">
      <c r="B20" s="37"/>
      <c r="C20" s="41" t="s">
        <v>21</v>
      </c>
      <c r="D20" s="41"/>
      <c r="E20" s="41"/>
      <c r="F20" s="41"/>
      <c r="G20" s="41"/>
      <c r="H20" s="38"/>
      <c r="I20" s="38"/>
      <c r="J20" s="38"/>
      <c r="K20" s="48">
        <f>SUM(K17:K19)</f>
        <v>16814365.600000001</v>
      </c>
      <c r="L20" s="40"/>
    </row>
    <row r="21" spans="2:12" ht="15.75" x14ac:dyDescent="0.25">
      <c r="B21" s="37"/>
      <c r="C21" s="38"/>
      <c r="D21" s="38"/>
      <c r="E21" s="38"/>
      <c r="F21" s="38"/>
      <c r="G21" s="38"/>
      <c r="H21" s="38"/>
      <c r="I21" s="38"/>
      <c r="J21" s="38"/>
      <c r="K21" s="43"/>
      <c r="L21" s="40"/>
    </row>
    <row r="22" spans="2:12" ht="15.75" x14ac:dyDescent="0.25">
      <c r="B22" s="37"/>
      <c r="C22" s="44" t="s">
        <v>22</v>
      </c>
      <c r="D22" s="44"/>
      <c r="E22" s="44"/>
      <c r="F22" s="44"/>
      <c r="G22" s="44"/>
      <c r="H22" s="38"/>
      <c r="I22" s="38"/>
      <c r="J22" s="38"/>
      <c r="K22" s="43"/>
      <c r="L22" s="40"/>
    </row>
    <row r="23" spans="2:12" ht="15.75" x14ac:dyDescent="0.25">
      <c r="B23" s="37"/>
      <c r="C23" s="38" t="s">
        <v>23</v>
      </c>
      <c r="D23" s="38"/>
      <c r="E23" s="38"/>
      <c r="F23" s="38"/>
      <c r="G23" s="38"/>
      <c r="H23" s="42"/>
      <c r="I23" s="42"/>
      <c r="J23" s="42"/>
      <c r="K23" s="43">
        <v>17348717.109999999</v>
      </c>
      <c r="L23" s="40"/>
    </row>
    <row r="24" spans="2:12" ht="15.75" x14ac:dyDescent="0.25">
      <c r="B24" s="37"/>
      <c r="C24" s="38" t="s">
        <v>24</v>
      </c>
      <c r="D24" s="38"/>
      <c r="E24" s="38"/>
      <c r="F24" s="38"/>
      <c r="G24" s="38"/>
      <c r="H24" s="42"/>
      <c r="I24" s="42"/>
      <c r="J24" s="42"/>
      <c r="K24" s="43">
        <f>854000+73244+358827.74</f>
        <v>1286071.74</v>
      </c>
      <c r="L24" s="40"/>
    </row>
    <row r="25" spans="2:12" ht="15.75" x14ac:dyDescent="0.25">
      <c r="B25" s="37"/>
      <c r="C25" s="38" t="s">
        <v>25</v>
      </c>
      <c r="D25" s="38"/>
      <c r="E25" s="38"/>
      <c r="F25" s="38"/>
      <c r="G25" s="38"/>
      <c r="H25" s="47"/>
      <c r="I25" s="47"/>
      <c r="J25" s="47"/>
      <c r="K25" s="49">
        <v>20191.439999999999</v>
      </c>
      <c r="L25" s="40"/>
    </row>
    <row r="26" spans="2:12" ht="15.75" x14ac:dyDescent="0.25">
      <c r="B26" s="37"/>
      <c r="C26" s="38"/>
      <c r="D26" s="38"/>
      <c r="E26" s="38"/>
      <c r="F26" s="38"/>
      <c r="G26" s="38"/>
      <c r="H26" s="47"/>
      <c r="I26" s="47"/>
      <c r="J26" s="47"/>
      <c r="K26" s="50">
        <f>SUM(K23:K25)</f>
        <v>18654980.289999999</v>
      </c>
      <c r="L26" s="40"/>
    </row>
    <row r="27" spans="2:12" ht="16.5" thickBot="1" x14ac:dyDescent="0.3">
      <c r="B27" s="37"/>
      <c r="C27" s="41" t="s">
        <v>26</v>
      </c>
      <c r="D27" s="41"/>
      <c r="E27" s="41"/>
      <c r="F27" s="41"/>
      <c r="G27" s="41"/>
      <c r="H27" s="42"/>
      <c r="I27" s="42"/>
      <c r="J27" s="42"/>
      <c r="K27" s="51">
        <f>K14+K20-K26</f>
        <v>276755.47000000253</v>
      </c>
      <c r="L27" s="40"/>
    </row>
    <row r="28" spans="2:12" ht="16.5" thickTop="1" x14ac:dyDescent="0.25">
      <c r="B28" s="37"/>
      <c r="C28" s="52"/>
      <c r="D28" s="52"/>
      <c r="E28" s="52"/>
      <c r="F28" s="52"/>
      <c r="G28" s="52"/>
      <c r="H28" s="52"/>
      <c r="I28" s="52"/>
      <c r="J28" s="52"/>
      <c r="K28" s="53"/>
      <c r="L28" s="40"/>
    </row>
    <row r="29" spans="2:12" ht="15.75" x14ac:dyDescent="0.25">
      <c r="B29" s="37"/>
      <c r="C29" s="38"/>
      <c r="D29" s="38"/>
      <c r="E29" s="38"/>
      <c r="F29" s="38"/>
      <c r="G29" s="38"/>
      <c r="H29" s="38"/>
      <c r="I29" s="38"/>
      <c r="J29" s="38"/>
      <c r="K29" s="32"/>
      <c r="L29" s="40"/>
    </row>
    <row r="30" spans="2:12" ht="15.75" x14ac:dyDescent="0.25">
      <c r="B30" s="37"/>
      <c r="C30" s="38"/>
      <c r="D30" s="38"/>
      <c r="E30" s="38"/>
      <c r="F30" s="38"/>
      <c r="G30" s="38"/>
      <c r="H30" s="38"/>
      <c r="I30" s="38"/>
      <c r="J30" s="38"/>
      <c r="K30" s="39" t="s">
        <v>27</v>
      </c>
      <c r="L30" s="40"/>
    </row>
    <row r="31" spans="2:12" ht="15.75" x14ac:dyDescent="0.25">
      <c r="B31" s="37"/>
      <c r="C31" s="41" t="s">
        <v>28</v>
      </c>
      <c r="D31" s="41"/>
      <c r="E31" s="41"/>
      <c r="F31" s="41"/>
      <c r="G31" s="41"/>
      <c r="H31" s="42"/>
      <c r="I31" s="42"/>
      <c r="J31" s="42"/>
      <c r="K31" s="43">
        <v>7476118.0800000001</v>
      </c>
      <c r="L31" s="40"/>
    </row>
    <row r="32" spans="2:12" ht="15.75" x14ac:dyDescent="0.25">
      <c r="B32" s="37"/>
      <c r="C32" s="41"/>
      <c r="D32" s="41"/>
      <c r="E32" s="41"/>
      <c r="F32" s="41"/>
      <c r="G32" s="41"/>
      <c r="H32" s="47"/>
      <c r="I32" s="47"/>
      <c r="J32" s="47"/>
      <c r="K32" s="43"/>
      <c r="L32" s="40"/>
    </row>
    <row r="33" spans="2:12" ht="15.75" x14ac:dyDescent="0.25">
      <c r="B33" s="37"/>
      <c r="C33" s="44" t="s">
        <v>17</v>
      </c>
      <c r="D33" s="44"/>
      <c r="E33" s="44"/>
      <c r="F33" s="44"/>
      <c r="G33" s="44"/>
      <c r="H33" s="38"/>
      <c r="I33" s="38"/>
      <c r="J33" s="38"/>
      <c r="K33" s="54"/>
      <c r="L33" s="40"/>
    </row>
    <row r="34" spans="2:12" ht="15.75" x14ac:dyDescent="0.25">
      <c r="B34" s="37"/>
      <c r="C34" s="38" t="s">
        <v>29</v>
      </c>
      <c r="D34" s="38"/>
      <c r="E34" s="38"/>
      <c r="F34" s="38"/>
      <c r="G34" s="38"/>
      <c r="H34" s="42"/>
      <c r="I34" s="42"/>
      <c r="J34" s="42"/>
      <c r="K34" s="43">
        <v>0</v>
      </c>
      <c r="L34" s="40"/>
    </row>
    <row r="35" spans="2:12" ht="15.75" x14ac:dyDescent="0.25">
      <c r="B35" s="37"/>
      <c r="C35" s="38"/>
      <c r="D35" s="38"/>
      <c r="E35" s="38"/>
      <c r="F35" s="38"/>
      <c r="G35" s="38"/>
      <c r="H35" s="47"/>
      <c r="I35" s="47"/>
      <c r="J35" s="47"/>
      <c r="K35" s="43"/>
      <c r="L35" s="40"/>
    </row>
    <row r="36" spans="2:12" ht="15.75" x14ac:dyDescent="0.25">
      <c r="B36" s="37"/>
      <c r="C36" s="41" t="s">
        <v>21</v>
      </c>
      <c r="D36" s="41"/>
      <c r="E36" s="41"/>
      <c r="F36" s="41"/>
      <c r="G36" s="41"/>
      <c r="H36" s="55"/>
      <c r="I36" s="55"/>
      <c r="J36" s="55"/>
      <c r="K36" s="48">
        <f>+K31</f>
        <v>7476118.0800000001</v>
      </c>
      <c r="L36" s="40"/>
    </row>
    <row r="37" spans="2:12" ht="15.75" x14ac:dyDescent="0.25">
      <c r="B37" s="37"/>
      <c r="C37" s="38"/>
      <c r="D37" s="38"/>
      <c r="E37" s="38"/>
      <c r="F37" s="38"/>
      <c r="G37" s="38"/>
      <c r="H37" s="38"/>
      <c r="I37" s="38"/>
      <c r="J37" s="38"/>
      <c r="K37" s="54"/>
      <c r="L37" s="40"/>
    </row>
    <row r="38" spans="2:12" ht="15.75" x14ac:dyDescent="0.25">
      <c r="B38" s="37"/>
      <c r="C38" s="44" t="s">
        <v>22</v>
      </c>
      <c r="D38" s="44"/>
      <c r="E38" s="44"/>
      <c r="F38" s="44"/>
      <c r="G38" s="44"/>
      <c r="H38" s="38"/>
      <c r="I38" s="38"/>
      <c r="J38" s="38"/>
      <c r="K38" s="43"/>
      <c r="L38" s="40"/>
    </row>
    <row r="39" spans="2:12" ht="15.75" x14ac:dyDescent="0.25">
      <c r="B39" s="37"/>
      <c r="C39" s="38" t="s">
        <v>30</v>
      </c>
      <c r="D39" s="38"/>
      <c r="E39" s="38"/>
      <c r="F39" s="38"/>
      <c r="G39" s="38"/>
      <c r="H39" s="55"/>
      <c r="I39" s="55"/>
      <c r="J39" s="55"/>
      <c r="K39" s="43">
        <v>7199362.6100000003</v>
      </c>
      <c r="L39" s="40"/>
    </row>
    <row r="40" spans="2:12" ht="15.75" x14ac:dyDescent="0.25">
      <c r="B40" s="37"/>
      <c r="C40" s="38"/>
      <c r="D40" s="38"/>
      <c r="E40" s="38"/>
      <c r="F40" s="38"/>
      <c r="G40" s="38"/>
      <c r="H40" s="56"/>
      <c r="I40" s="56"/>
      <c r="J40" s="56"/>
      <c r="K40" s="43"/>
      <c r="L40" s="40"/>
    </row>
    <row r="41" spans="2:12" ht="16.5" thickBot="1" x14ac:dyDescent="0.3">
      <c r="B41" s="37"/>
      <c r="C41" s="41" t="s">
        <v>26</v>
      </c>
      <c r="D41" s="41"/>
      <c r="E41" s="41"/>
      <c r="F41" s="41"/>
      <c r="G41" s="41"/>
      <c r="H41" s="38"/>
      <c r="I41" s="38"/>
      <c r="J41" s="38"/>
      <c r="K41" s="51">
        <f>K31-K39</f>
        <v>276755.46999999974</v>
      </c>
      <c r="L41" s="40"/>
    </row>
    <row r="42" spans="2:12" ht="17.25" thickTop="1" thickBot="1" x14ac:dyDescent="0.3">
      <c r="B42" s="57"/>
      <c r="C42" s="58"/>
      <c r="D42" s="58"/>
      <c r="E42" s="58"/>
      <c r="F42" s="58"/>
      <c r="G42" s="58"/>
      <c r="H42" s="59"/>
      <c r="I42" s="59"/>
      <c r="J42" s="59"/>
      <c r="K42" s="60"/>
      <c r="L42" s="61"/>
    </row>
    <row r="43" spans="2:12" ht="16.5" thickTop="1" x14ac:dyDescent="0.25">
      <c r="B43" s="34"/>
      <c r="C43" s="62"/>
      <c r="D43" s="62"/>
      <c r="E43" s="62"/>
      <c r="F43" s="62"/>
      <c r="G43" s="62"/>
      <c r="H43" s="34"/>
      <c r="I43" s="34"/>
      <c r="J43" s="34"/>
      <c r="K43" s="63" t="s">
        <v>31</v>
      </c>
      <c r="L43" s="63"/>
    </row>
    <row r="44" spans="2:12" ht="15.75" x14ac:dyDescent="0.25">
      <c r="B44" s="38"/>
      <c r="C44" s="41"/>
      <c r="D44" s="41"/>
      <c r="E44" s="41"/>
      <c r="F44" s="41"/>
      <c r="G44" s="41"/>
      <c r="H44" s="38"/>
      <c r="I44" s="38"/>
      <c r="J44" s="38"/>
      <c r="K44" s="64"/>
      <c r="L44" s="38"/>
    </row>
    <row r="45" spans="2:12" ht="15.75" x14ac:dyDescent="0.25">
      <c r="B45" s="20"/>
      <c r="C45" s="65"/>
      <c r="D45" s="65"/>
      <c r="E45" s="66"/>
      <c r="F45" s="67"/>
      <c r="G45" s="67"/>
      <c r="H45" s="67"/>
      <c r="I45" s="54"/>
      <c r="J45" s="68"/>
      <c r="K45" s="68"/>
      <c r="L45" s="38"/>
    </row>
    <row r="46" spans="2:12" ht="15.75" x14ac:dyDescent="0.25">
      <c r="B46" s="38"/>
      <c r="C46" s="69" t="s">
        <v>32</v>
      </c>
      <c r="D46" s="69"/>
      <c r="E46" s="47"/>
      <c r="F46" s="70" t="s">
        <v>33</v>
      </c>
      <c r="G46" s="70"/>
      <c r="H46" s="70"/>
      <c r="I46" s="2"/>
      <c r="J46" s="42" t="s">
        <v>34</v>
      </c>
      <c r="K46" s="42"/>
      <c r="L46" s="42"/>
    </row>
    <row r="56" spans="2:12" ht="15.75" x14ac:dyDescent="0.25">
      <c r="B56" s="1" t="s">
        <v>8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x14ac:dyDescent="0.25">
      <c r="B57" s="2"/>
      <c r="C57" s="3"/>
      <c r="D57" s="4" t="s">
        <v>1</v>
      </c>
      <c r="E57" s="5"/>
      <c r="F57" s="5"/>
      <c r="G57" s="5"/>
      <c r="H57" s="5"/>
      <c r="I57" s="5"/>
      <c r="J57" s="6"/>
      <c r="K57" s="7"/>
      <c r="L57" s="3"/>
    </row>
    <row r="58" spans="2:12" ht="15.75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2" ht="15.75" x14ac:dyDescent="0.25">
      <c r="B59" s="8"/>
      <c r="C59" s="9" t="s">
        <v>2</v>
      </c>
      <c r="D59" s="9"/>
      <c r="E59" s="10">
        <v>216</v>
      </c>
      <c r="F59" s="2"/>
      <c r="G59" s="9" t="s">
        <v>3</v>
      </c>
      <c r="H59" s="9" t="s">
        <v>4</v>
      </c>
      <c r="I59" s="11">
        <v>1</v>
      </c>
      <c r="J59" s="8"/>
      <c r="K59" s="8"/>
      <c r="L59" s="8"/>
    </row>
    <row r="60" spans="2:12" ht="15.75" x14ac:dyDescent="0.25">
      <c r="B60" s="8"/>
      <c r="C60" s="9" t="s">
        <v>5</v>
      </c>
      <c r="D60" s="9"/>
      <c r="E60" s="11">
        <v>1</v>
      </c>
      <c r="F60" s="12"/>
      <c r="G60" s="12"/>
      <c r="H60" s="12" t="s">
        <v>6</v>
      </c>
      <c r="I60" s="10">
        <v>1</v>
      </c>
      <c r="J60" s="8"/>
      <c r="K60" s="8"/>
      <c r="L60" s="8"/>
    </row>
    <row r="61" spans="2:12" ht="15.75" x14ac:dyDescent="0.25">
      <c r="B61" s="2"/>
      <c r="C61" s="9" t="s">
        <v>7</v>
      </c>
      <c r="D61" s="9"/>
      <c r="E61" s="13" t="s">
        <v>8</v>
      </c>
      <c r="F61" s="13"/>
      <c r="G61" s="13"/>
      <c r="H61" s="13"/>
      <c r="I61" s="13"/>
      <c r="J61" s="2"/>
      <c r="K61" s="14"/>
      <c r="L61" s="2"/>
    </row>
    <row r="62" spans="2:12" ht="15.75" x14ac:dyDescent="0.25">
      <c r="B62" s="2"/>
      <c r="C62" s="15" t="s">
        <v>9</v>
      </c>
      <c r="D62" s="15"/>
      <c r="E62" s="16" t="s">
        <v>35</v>
      </c>
      <c r="F62" s="16"/>
      <c r="G62" s="16"/>
      <c r="H62" s="16"/>
      <c r="I62" s="17" t="s">
        <v>11</v>
      </c>
      <c r="J62" s="17"/>
      <c r="K62" s="18" t="s">
        <v>36</v>
      </c>
      <c r="L62" s="18"/>
    </row>
    <row r="63" spans="2:12" ht="15.75" x14ac:dyDescent="0.25">
      <c r="B63" s="2"/>
      <c r="C63" s="19" t="s">
        <v>13</v>
      </c>
      <c r="D63" s="20" t="s">
        <v>14</v>
      </c>
      <c r="E63" s="21"/>
      <c r="F63" s="22"/>
      <c r="G63" s="23"/>
      <c r="H63" s="24"/>
      <c r="I63" s="25"/>
      <c r="J63" s="26"/>
      <c r="K63" s="27"/>
      <c r="L63" s="2"/>
    </row>
    <row r="64" spans="2:12" ht="16.5" thickBot="1" x14ac:dyDescent="0.3">
      <c r="B64" s="2"/>
      <c r="C64" s="2"/>
      <c r="D64" s="2"/>
      <c r="E64" s="2"/>
      <c r="F64" s="2"/>
      <c r="G64" s="28"/>
      <c r="H64" s="29"/>
      <c r="I64" s="30"/>
      <c r="J64" s="31"/>
      <c r="K64" s="32"/>
      <c r="L64" s="2"/>
    </row>
    <row r="65" spans="2:12" ht="16.5" thickTop="1" x14ac:dyDescent="0.25">
      <c r="B65" s="33"/>
      <c r="C65" s="34"/>
      <c r="D65" s="34"/>
      <c r="E65" s="34"/>
      <c r="F65" s="34"/>
      <c r="G65" s="34"/>
      <c r="H65" s="34"/>
      <c r="I65" s="34"/>
      <c r="J65" s="34"/>
      <c r="K65" s="35"/>
      <c r="L65" s="36"/>
    </row>
    <row r="66" spans="2:12" ht="15.75" x14ac:dyDescent="0.25">
      <c r="B66" s="37"/>
      <c r="C66" s="38"/>
      <c r="D66" s="38"/>
      <c r="E66" s="38"/>
      <c r="F66" s="38"/>
      <c r="G66" s="38"/>
      <c r="H66" s="38"/>
      <c r="I66" s="38"/>
      <c r="J66" s="38"/>
      <c r="K66" s="39" t="s">
        <v>15</v>
      </c>
      <c r="L66" s="40"/>
    </row>
    <row r="67" spans="2:12" ht="15.75" x14ac:dyDescent="0.25">
      <c r="B67" s="37"/>
      <c r="C67" s="41" t="s">
        <v>16</v>
      </c>
      <c r="D67" s="41"/>
      <c r="E67" s="41"/>
      <c r="F67" s="41"/>
      <c r="G67" s="41"/>
      <c r="H67" s="42"/>
      <c r="I67" s="42"/>
      <c r="J67" s="42"/>
      <c r="K67" s="43">
        <v>2010481.1</v>
      </c>
      <c r="L67" s="40"/>
    </row>
    <row r="68" spans="2:12" ht="15.75" x14ac:dyDescent="0.25">
      <c r="B68" s="37"/>
      <c r="C68" s="38"/>
      <c r="D68" s="38"/>
      <c r="E68" s="38"/>
      <c r="F68" s="38"/>
      <c r="G68" s="38"/>
      <c r="H68" s="38"/>
      <c r="I68" s="38"/>
      <c r="J68" s="38"/>
      <c r="K68" s="43"/>
      <c r="L68" s="40"/>
    </row>
    <row r="69" spans="2:12" ht="15.75" x14ac:dyDescent="0.25">
      <c r="B69" s="37"/>
      <c r="C69" s="44" t="s">
        <v>17</v>
      </c>
      <c r="D69" s="44"/>
      <c r="E69" s="44"/>
      <c r="F69" s="44"/>
      <c r="G69" s="44"/>
      <c r="H69" s="38"/>
      <c r="I69" s="38"/>
      <c r="J69" s="38"/>
      <c r="K69" s="43"/>
      <c r="L69" s="40"/>
    </row>
    <row r="70" spans="2:12" ht="15.75" x14ac:dyDescent="0.25">
      <c r="B70" s="37"/>
      <c r="C70" s="38" t="s">
        <v>18</v>
      </c>
      <c r="D70" s="38"/>
      <c r="E70" s="38"/>
      <c r="F70" s="38"/>
      <c r="G70" s="38"/>
      <c r="H70" s="45"/>
      <c r="I70" s="45"/>
      <c r="J70" s="45"/>
      <c r="K70" s="43">
        <v>0</v>
      </c>
      <c r="L70" s="40"/>
    </row>
    <row r="71" spans="2:12" ht="15.75" x14ac:dyDescent="0.25">
      <c r="B71" s="37"/>
      <c r="C71" s="38" t="s">
        <v>19</v>
      </c>
      <c r="D71" s="38"/>
      <c r="E71" s="38"/>
      <c r="F71" s="38"/>
      <c r="G71" s="38"/>
      <c r="H71" s="42"/>
      <c r="I71" s="42"/>
      <c r="J71" s="42"/>
      <c r="K71" s="43">
        <v>0</v>
      </c>
      <c r="L71" s="40"/>
    </row>
    <row r="72" spans="2:12" ht="15.75" x14ac:dyDescent="0.25">
      <c r="B72" s="37"/>
      <c r="C72" s="38" t="s">
        <v>20</v>
      </c>
      <c r="D72" s="38"/>
      <c r="E72" s="38"/>
      <c r="F72" s="38"/>
      <c r="G72" s="38"/>
      <c r="H72" s="42"/>
      <c r="I72" s="42"/>
      <c r="J72" s="42"/>
      <c r="K72" s="43">
        <v>0</v>
      </c>
      <c r="L72" s="40"/>
    </row>
    <row r="73" spans="2:12" ht="15.75" x14ac:dyDescent="0.25">
      <c r="B73" s="37"/>
      <c r="C73" s="41" t="s">
        <v>21</v>
      </c>
      <c r="D73" s="41"/>
      <c r="E73" s="41"/>
      <c r="F73" s="41"/>
      <c r="G73" s="41"/>
      <c r="H73" s="38"/>
      <c r="I73" s="38"/>
      <c r="J73" s="38"/>
      <c r="K73" s="48">
        <f>K67+K71</f>
        <v>2010481.1</v>
      </c>
      <c r="L73" s="40"/>
    </row>
    <row r="74" spans="2:12" ht="15.75" x14ac:dyDescent="0.25">
      <c r="B74" s="37"/>
      <c r="C74" s="38"/>
      <c r="D74" s="38"/>
      <c r="E74" s="38"/>
      <c r="F74" s="38"/>
      <c r="G74" s="38"/>
      <c r="H74" s="38"/>
      <c r="I74" s="38"/>
      <c r="J74" s="38"/>
      <c r="K74" s="43"/>
      <c r="L74" s="40"/>
    </row>
    <row r="75" spans="2:12" ht="15.75" x14ac:dyDescent="0.25">
      <c r="B75" s="37"/>
      <c r="C75" s="44" t="s">
        <v>22</v>
      </c>
      <c r="D75" s="44"/>
      <c r="E75" s="44"/>
      <c r="F75" s="44"/>
      <c r="G75" s="44"/>
      <c r="H75" s="38"/>
      <c r="I75" s="38"/>
      <c r="J75" s="38"/>
      <c r="K75" s="43"/>
      <c r="L75" s="40"/>
    </row>
    <row r="76" spans="2:12" ht="15.75" x14ac:dyDescent="0.25">
      <c r="B76" s="37"/>
      <c r="C76" s="38" t="s">
        <v>23</v>
      </c>
      <c r="D76" s="38"/>
      <c r="E76" s="38"/>
      <c r="F76" s="38"/>
      <c r="G76" s="38"/>
      <c r="H76" s="42"/>
      <c r="I76" s="42"/>
      <c r="J76" s="42"/>
      <c r="K76" s="43">
        <v>1045098</v>
      </c>
      <c r="L76" s="40"/>
    </row>
    <row r="77" spans="2:12" ht="15.75" x14ac:dyDescent="0.25">
      <c r="B77" s="37"/>
      <c r="C77" s="38" t="s">
        <v>24</v>
      </c>
      <c r="D77" s="38"/>
      <c r="E77" s="38"/>
      <c r="F77" s="38"/>
      <c r="G77" s="38"/>
      <c r="H77" s="42"/>
      <c r="I77" s="42"/>
      <c r="J77" s="42"/>
      <c r="K77" s="43">
        <v>0</v>
      </c>
      <c r="L77" s="40"/>
    </row>
    <row r="78" spans="2:12" ht="15.75" x14ac:dyDescent="0.25">
      <c r="B78" s="37"/>
      <c r="C78" s="38" t="s">
        <v>25</v>
      </c>
      <c r="D78" s="38"/>
      <c r="E78" s="38"/>
      <c r="F78" s="38"/>
      <c r="G78" s="38"/>
      <c r="H78" s="47"/>
      <c r="I78" s="47"/>
      <c r="J78" s="47"/>
      <c r="K78" s="43">
        <v>1264.3</v>
      </c>
      <c r="L78" s="40"/>
    </row>
    <row r="79" spans="2:12" ht="15.75" x14ac:dyDescent="0.25">
      <c r="B79" s="37"/>
      <c r="C79" s="38"/>
      <c r="D79" s="38"/>
      <c r="E79" s="38"/>
      <c r="F79" s="38"/>
      <c r="G79" s="38"/>
      <c r="H79" s="47"/>
      <c r="I79" s="47"/>
      <c r="J79" s="47"/>
      <c r="K79" s="43"/>
      <c r="L79" s="40"/>
    </row>
    <row r="80" spans="2:12" ht="16.5" thickBot="1" x14ac:dyDescent="0.3">
      <c r="B80" s="37"/>
      <c r="C80" s="41" t="s">
        <v>26</v>
      </c>
      <c r="D80" s="41"/>
      <c r="E80" s="41"/>
      <c r="F80" s="41"/>
      <c r="G80" s="41"/>
      <c r="H80" s="42"/>
      <c r="I80" s="42"/>
      <c r="J80" s="42"/>
      <c r="K80" s="51">
        <f>K73:L73-K76:L76-K78:L78</f>
        <v>964118.8</v>
      </c>
      <c r="L80" s="40"/>
    </row>
    <row r="81" spans="2:12" ht="16.5" thickTop="1" x14ac:dyDescent="0.25">
      <c r="B81" s="37"/>
      <c r="C81" s="52"/>
      <c r="D81" s="52"/>
      <c r="E81" s="52"/>
      <c r="F81" s="52"/>
      <c r="G81" s="52"/>
      <c r="H81" s="52"/>
      <c r="I81" s="52"/>
      <c r="J81" s="52"/>
      <c r="K81" s="53"/>
      <c r="L81" s="40"/>
    </row>
    <row r="82" spans="2:12" ht="15.75" x14ac:dyDescent="0.25">
      <c r="B82" s="37"/>
      <c r="C82" s="38"/>
      <c r="D82" s="38"/>
      <c r="E82" s="38"/>
      <c r="F82" s="38"/>
      <c r="G82" s="38"/>
      <c r="H82" s="38"/>
      <c r="I82" s="38"/>
      <c r="J82" s="38"/>
      <c r="K82" s="32"/>
      <c r="L82" s="40"/>
    </row>
    <row r="83" spans="2:12" ht="15.75" x14ac:dyDescent="0.25">
      <c r="B83" s="37"/>
      <c r="C83" s="38"/>
      <c r="D83" s="38"/>
      <c r="E83" s="38"/>
      <c r="F83" s="38"/>
      <c r="G83" s="38"/>
      <c r="H83" s="38"/>
      <c r="I83" s="38"/>
      <c r="J83" s="38"/>
      <c r="K83" s="39" t="s">
        <v>27</v>
      </c>
      <c r="L83" s="40"/>
    </row>
    <row r="84" spans="2:12" ht="15.75" x14ac:dyDescent="0.25">
      <c r="B84" s="37"/>
      <c r="C84" s="41" t="s">
        <v>28</v>
      </c>
      <c r="D84" s="41"/>
      <c r="E84" s="41"/>
      <c r="F84" s="41"/>
      <c r="G84" s="41"/>
      <c r="H84" s="42"/>
      <c r="I84" s="42"/>
      <c r="J84" s="42"/>
      <c r="K84" s="43">
        <v>1308678.8</v>
      </c>
      <c r="L84" s="40"/>
    </row>
    <row r="85" spans="2:12" ht="15.75" x14ac:dyDescent="0.25">
      <c r="B85" s="37"/>
      <c r="C85" s="41"/>
      <c r="D85" s="41"/>
      <c r="E85" s="41"/>
      <c r="F85" s="41"/>
      <c r="G85" s="41"/>
      <c r="H85" s="47"/>
      <c r="I85" s="47"/>
      <c r="J85" s="47"/>
      <c r="K85" s="43"/>
      <c r="L85" s="40"/>
    </row>
    <row r="86" spans="2:12" ht="15.75" x14ac:dyDescent="0.25">
      <c r="B86" s="37"/>
      <c r="C86" s="44" t="s">
        <v>17</v>
      </c>
      <c r="D86" s="44"/>
      <c r="E86" s="44"/>
      <c r="F86" s="44"/>
      <c r="G86" s="44"/>
      <c r="H86" s="38"/>
      <c r="I86" s="38"/>
      <c r="J86" s="38"/>
      <c r="K86" s="54"/>
      <c r="L86" s="40"/>
    </row>
    <row r="87" spans="2:12" ht="15.75" x14ac:dyDescent="0.25">
      <c r="B87" s="37"/>
      <c r="C87" s="38" t="s">
        <v>29</v>
      </c>
      <c r="D87" s="38"/>
      <c r="E87" s="38"/>
      <c r="F87" s="38"/>
      <c r="G87" s="38"/>
      <c r="H87" s="42"/>
      <c r="I87" s="42"/>
      <c r="J87" s="42"/>
      <c r="K87" s="43">
        <v>0</v>
      </c>
      <c r="L87" s="40"/>
    </row>
    <row r="88" spans="2:12" ht="15.75" x14ac:dyDescent="0.25">
      <c r="B88" s="37"/>
      <c r="C88" s="38"/>
      <c r="D88" s="38"/>
      <c r="E88" s="38"/>
      <c r="F88" s="38"/>
      <c r="G88" s="38"/>
      <c r="H88" s="47"/>
      <c r="I88" s="47"/>
      <c r="J88" s="47"/>
      <c r="K88" s="43"/>
      <c r="L88" s="40"/>
    </row>
    <row r="89" spans="2:12" ht="15.75" x14ac:dyDescent="0.25">
      <c r="B89" s="37"/>
      <c r="C89" s="41" t="s">
        <v>21</v>
      </c>
      <c r="D89" s="41"/>
      <c r="E89" s="41"/>
      <c r="F89" s="41"/>
      <c r="G89" s="41"/>
      <c r="H89" s="55"/>
      <c r="I89" s="55"/>
      <c r="J89" s="55"/>
      <c r="K89" s="48">
        <f>K84+K87</f>
        <v>1308678.8</v>
      </c>
      <c r="L89" s="40"/>
    </row>
    <row r="90" spans="2:12" ht="15.75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54"/>
      <c r="L90" s="40"/>
    </row>
    <row r="91" spans="2:12" ht="15.75" x14ac:dyDescent="0.25">
      <c r="B91" s="37"/>
      <c r="C91" s="44" t="s">
        <v>22</v>
      </c>
      <c r="D91" s="44"/>
      <c r="E91" s="44"/>
      <c r="F91" s="44"/>
      <c r="G91" s="44"/>
      <c r="H91" s="38"/>
      <c r="I91" s="38"/>
      <c r="J91" s="38"/>
      <c r="K91" s="43"/>
      <c r="L91" s="40"/>
    </row>
    <row r="92" spans="2:12" ht="15.75" x14ac:dyDescent="0.25">
      <c r="B92" s="37"/>
      <c r="C92" s="38" t="s">
        <v>30</v>
      </c>
      <c r="D92" s="38"/>
      <c r="E92" s="38"/>
      <c r="F92" s="38"/>
      <c r="G92" s="38"/>
      <c r="H92" s="55"/>
      <c r="I92" s="55"/>
      <c r="J92" s="55"/>
      <c r="K92" s="43">
        <v>344560</v>
      </c>
      <c r="L92" s="40"/>
    </row>
    <row r="93" spans="2:12" ht="15.75" x14ac:dyDescent="0.25">
      <c r="B93" s="37"/>
      <c r="C93" s="38"/>
      <c r="D93" s="38"/>
      <c r="E93" s="38"/>
      <c r="F93" s="38"/>
      <c r="G93" s="38"/>
      <c r="H93" s="56"/>
      <c r="I93" s="56"/>
      <c r="J93" s="56"/>
      <c r="K93" s="43"/>
      <c r="L93" s="40"/>
    </row>
    <row r="94" spans="2:12" ht="16.5" thickBot="1" x14ac:dyDescent="0.3">
      <c r="B94" s="37"/>
      <c r="C94" s="41" t="s">
        <v>26</v>
      </c>
      <c r="D94" s="41"/>
      <c r="E94" s="41"/>
      <c r="F94" s="41"/>
      <c r="G94" s="41"/>
      <c r="H94" s="38"/>
      <c r="I94" s="38"/>
      <c r="J94" s="38"/>
      <c r="K94" s="51">
        <f>+K89-K92</f>
        <v>964118.8</v>
      </c>
      <c r="L94" s="40"/>
    </row>
    <row r="95" spans="2:12" ht="17.25" thickTop="1" thickBot="1" x14ac:dyDescent="0.3">
      <c r="B95" s="57"/>
      <c r="C95" s="58"/>
      <c r="D95" s="58"/>
      <c r="E95" s="58"/>
      <c r="F95" s="58"/>
      <c r="G95" s="58"/>
      <c r="H95" s="59"/>
      <c r="I95" s="59"/>
      <c r="J95" s="59"/>
      <c r="K95" s="60"/>
      <c r="L95" s="61"/>
    </row>
    <row r="96" spans="2:12" ht="16.5" thickTop="1" x14ac:dyDescent="0.25">
      <c r="B96" s="34"/>
      <c r="C96" s="62"/>
      <c r="D96" s="62"/>
      <c r="E96" s="62"/>
      <c r="F96" s="62"/>
      <c r="G96" s="62"/>
      <c r="H96" s="34"/>
      <c r="I96" s="34"/>
      <c r="J96" s="34"/>
      <c r="K96" s="63" t="s">
        <v>31</v>
      </c>
      <c r="L96" s="63"/>
    </row>
    <row r="97" spans="2:12" ht="15.75" x14ac:dyDescent="0.25">
      <c r="B97" s="38"/>
      <c r="C97" s="41"/>
      <c r="D97" s="41"/>
      <c r="E97" s="41"/>
      <c r="F97" s="41"/>
      <c r="G97" s="41"/>
      <c r="H97" s="38"/>
      <c r="I97" s="38"/>
      <c r="J97" s="38"/>
      <c r="K97" s="64"/>
      <c r="L97" s="38"/>
    </row>
    <row r="98" spans="2:12" ht="15.75" x14ac:dyDescent="0.25">
      <c r="B98" s="20"/>
      <c r="C98" s="65"/>
      <c r="D98" s="65"/>
      <c r="E98" s="66"/>
      <c r="F98" s="67"/>
      <c r="G98" s="67"/>
      <c r="H98" s="67"/>
      <c r="I98" s="54"/>
      <c r="J98" s="68"/>
      <c r="K98" s="68"/>
      <c r="L98" s="38"/>
    </row>
    <row r="99" spans="2:12" ht="15.75" x14ac:dyDescent="0.25">
      <c r="B99" s="38"/>
      <c r="C99" s="69" t="s">
        <v>32</v>
      </c>
      <c r="D99" s="69"/>
      <c r="E99" s="47"/>
      <c r="F99" s="70" t="s">
        <v>33</v>
      </c>
      <c r="G99" s="70"/>
      <c r="H99" s="70"/>
      <c r="I99" s="2"/>
      <c r="J99" s="42" t="s">
        <v>34</v>
      </c>
      <c r="K99" s="42"/>
      <c r="L99" s="42"/>
    </row>
  </sheetData>
  <protectedRanges>
    <protectedRange sqref="J10" name="Rango1"/>
    <protectedRange sqref="F45 C45 J45" name="Rango1_2_1"/>
    <protectedRange sqref="J63" name="Rango1_1"/>
    <protectedRange sqref="F98 C98 J98" name="Rango1_2_1_1"/>
  </protectedRanges>
  <mergeCells count="51">
    <mergeCell ref="H87:J87"/>
    <mergeCell ref="H89:J89"/>
    <mergeCell ref="H92:J92"/>
    <mergeCell ref="K96:L96"/>
    <mergeCell ref="C98:D98"/>
    <mergeCell ref="F99:H99"/>
    <mergeCell ref="J99:L99"/>
    <mergeCell ref="H71:J71"/>
    <mergeCell ref="H72:J72"/>
    <mergeCell ref="H76:J76"/>
    <mergeCell ref="H77:J77"/>
    <mergeCell ref="H80:J80"/>
    <mergeCell ref="H84:J84"/>
    <mergeCell ref="C62:D62"/>
    <mergeCell ref="E62:H62"/>
    <mergeCell ref="I62:J62"/>
    <mergeCell ref="K62:L62"/>
    <mergeCell ref="H67:J67"/>
    <mergeCell ref="H70:J70"/>
    <mergeCell ref="B56:L56"/>
    <mergeCell ref="D57:I57"/>
    <mergeCell ref="C59:D59"/>
    <mergeCell ref="G59:H59"/>
    <mergeCell ref="C60:D60"/>
    <mergeCell ref="C61:D61"/>
    <mergeCell ref="E61:I61"/>
    <mergeCell ref="H36:J36"/>
    <mergeCell ref="H39:J39"/>
    <mergeCell ref="K43:L43"/>
    <mergeCell ref="C45:D45"/>
    <mergeCell ref="F46:H46"/>
    <mergeCell ref="J46:L46"/>
    <mergeCell ref="H18:J18"/>
    <mergeCell ref="H23:J23"/>
    <mergeCell ref="H24:J24"/>
    <mergeCell ref="H27:J27"/>
    <mergeCell ref="H31:J31"/>
    <mergeCell ref="H34:J34"/>
    <mergeCell ref="C9:D9"/>
    <mergeCell ref="E9:H9"/>
    <mergeCell ref="I9:J9"/>
    <mergeCell ref="K9:L9"/>
    <mergeCell ref="H14:J14"/>
    <mergeCell ref="H17:J17"/>
    <mergeCell ref="B3:L3"/>
    <mergeCell ref="D4:I4"/>
    <mergeCell ref="C6:D6"/>
    <mergeCell ref="G6:H6"/>
    <mergeCell ref="C7:D7"/>
    <mergeCell ref="C8:D8"/>
    <mergeCell ref="E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tabSelected="1" topLeftCell="A726" workbookViewId="0">
      <selection activeCell="H996" sqref="H996"/>
    </sheetView>
  </sheetViews>
  <sheetFormatPr baseColWidth="10" defaultRowHeight="15" x14ac:dyDescent="0.25"/>
  <cols>
    <col min="2" max="2" width="43.28515625" customWidth="1"/>
    <col min="4" max="4" width="12.7109375" customWidth="1"/>
    <col min="5" max="5" width="13.140625" customWidth="1"/>
    <col min="6" max="6" width="16.42578125" customWidth="1"/>
  </cols>
  <sheetData>
    <row r="1" spans="1:6" ht="18" x14ac:dyDescent="0.25">
      <c r="A1" s="71" t="s">
        <v>37</v>
      </c>
      <c r="B1" s="71"/>
      <c r="C1" s="71"/>
      <c r="D1" s="71"/>
      <c r="E1" s="71"/>
      <c r="F1" s="71"/>
    </row>
    <row r="2" spans="1:6" x14ac:dyDescent="0.25">
      <c r="A2" s="72"/>
      <c r="B2" s="72"/>
      <c r="C2" s="72"/>
      <c r="D2" s="73"/>
      <c r="E2" s="73"/>
      <c r="F2" s="73"/>
    </row>
    <row r="3" spans="1:6" x14ac:dyDescent="0.25">
      <c r="A3" s="74" t="s">
        <v>38</v>
      </c>
      <c r="B3" s="74"/>
      <c r="C3" s="74"/>
      <c r="D3" s="74"/>
      <c r="E3" s="74"/>
      <c r="F3" s="74"/>
    </row>
    <row r="4" spans="1:6" x14ac:dyDescent="0.25">
      <c r="A4" s="75" t="s">
        <v>39</v>
      </c>
      <c r="B4" s="75"/>
      <c r="C4" s="75"/>
      <c r="D4" s="75"/>
      <c r="E4" s="75"/>
      <c r="F4" s="75"/>
    </row>
    <row r="5" spans="1:6" x14ac:dyDescent="0.25">
      <c r="A5" s="72"/>
      <c r="B5" s="72"/>
      <c r="C5" s="72"/>
      <c r="D5" s="73"/>
      <c r="E5" s="73"/>
      <c r="F5" s="73"/>
    </row>
    <row r="6" spans="1:6" x14ac:dyDescent="0.25">
      <c r="A6" s="76" t="s">
        <v>40</v>
      </c>
      <c r="B6" s="76"/>
      <c r="C6" s="76"/>
      <c r="D6" s="76"/>
      <c r="E6" s="76"/>
      <c r="F6" s="76"/>
    </row>
    <row r="7" spans="1:6" x14ac:dyDescent="0.25">
      <c r="A7" s="76" t="s">
        <v>41</v>
      </c>
      <c r="B7" s="76"/>
      <c r="C7" s="76"/>
      <c r="D7" s="76"/>
      <c r="E7" s="76"/>
      <c r="F7" s="76"/>
    </row>
    <row r="8" spans="1:6" x14ac:dyDescent="0.25">
      <c r="A8" s="77"/>
      <c r="B8" s="77"/>
      <c r="C8" s="77"/>
      <c r="D8" s="78"/>
      <c r="E8" s="78"/>
      <c r="F8" s="78"/>
    </row>
    <row r="9" spans="1:6" x14ac:dyDescent="0.25">
      <c r="A9" s="79" t="s">
        <v>42</v>
      </c>
      <c r="B9" s="79" t="s">
        <v>43</v>
      </c>
      <c r="C9" s="79" t="s">
        <v>44</v>
      </c>
      <c r="D9" s="80" t="s">
        <v>45</v>
      </c>
      <c r="E9" s="81" t="s">
        <v>46</v>
      </c>
      <c r="F9" s="80" t="s">
        <v>47</v>
      </c>
    </row>
    <row r="10" spans="1:6" x14ac:dyDescent="0.25">
      <c r="A10" s="82">
        <v>43131</v>
      </c>
      <c r="B10" s="83" t="s">
        <v>48</v>
      </c>
      <c r="C10" s="84"/>
      <c r="D10" s="85"/>
      <c r="E10" s="86"/>
      <c r="F10" s="86">
        <v>2010481.1</v>
      </c>
    </row>
    <row r="11" spans="1:6" x14ac:dyDescent="0.25">
      <c r="A11" s="87">
        <v>43145</v>
      </c>
      <c r="B11" s="88" t="s">
        <v>49</v>
      </c>
      <c r="C11" s="89" t="s">
        <v>50</v>
      </c>
      <c r="D11" s="90"/>
      <c r="E11" s="91">
        <v>45000</v>
      </c>
      <c r="F11" s="92"/>
    </row>
    <row r="12" spans="1:6" x14ac:dyDescent="0.25">
      <c r="A12" s="87">
        <v>43145</v>
      </c>
      <c r="B12" s="88" t="s">
        <v>51</v>
      </c>
      <c r="C12" s="89" t="s">
        <v>52</v>
      </c>
      <c r="D12" s="90"/>
      <c r="E12" s="91">
        <v>36000</v>
      </c>
      <c r="F12" s="92"/>
    </row>
    <row r="13" spans="1:6" x14ac:dyDescent="0.25">
      <c r="A13" s="87">
        <v>43145</v>
      </c>
      <c r="B13" s="88" t="s">
        <v>53</v>
      </c>
      <c r="C13" s="89" t="s">
        <v>54</v>
      </c>
      <c r="D13" s="90"/>
      <c r="E13" s="91">
        <v>54000</v>
      </c>
      <c r="F13" s="92"/>
    </row>
    <row r="14" spans="1:6" x14ac:dyDescent="0.25">
      <c r="A14" s="87">
        <v>43145</v>
      </c>
      <c r="B14" s="88" t="s">
        <v>55</v>
      </c>
      <c r="C14" s="89" t="s">
        <v>56</v>
      </c>
      <c r="D14" s="90"/>
      <c r="E14" s="91">
        <v>54000</v>
      </c>
      <c r="F14" s="92"/>
    </row>
    <row r="15" spans="1:6" x14ac:dyDescent="0.25">
      <c r="A15" s="87">
        <v>43145</v>
      </c>
      <c r="B15" s="88" t="s">
        <v>57</v>
      </c>
      <c r="C15" s="89" t="s">
        <v>58</v>
      </c>
      <c r="D15" s="90"/>
      <c r="E15" s="91">
        <v>63000</v>
      </c>
      <c r="F15" s="92"/>
    </row>
    <row r="16" spans="1:6" x14ac:dyDescent="0.25">
      <c r="A16" s="87">
        <v>43145</v>
      </c>
      <c r="B16" s="88" t="s">
        <v>59</v>
      </c>
      <c r="C16" s="89" t="s">
        <v>60</v>
      </c>
      <c r="D16" s="90"/>
      <c r="E16" s="91">
        <v>36000</v>
      </c>
      <c r="F16" s="92"/>
    </row>
    <row r="17" spans="1:6" x14ac:dyDescent="0.25">
      <c r="A17" s="87">
        <v>43145</v>
      </c>
      <c r="B17" s="88" t="s">
        <v>61</v>
      </c>
      <c r="C17" s="89" t="s">
        <v>62</v>
      </c>
      <c r="D17" s="90"/>
      <c r="E17" s="91">
        <v>36000</v>
      </c>
      <c r="F17" s="92"/>
    </row>
    <row r="18" spans="1:6" x14ac:dyDescent="0.25">
      <c r="A18" s="87">
        <v>43145</v>
      </c>
      <c r="B18" s="88" t="s">
        <v>63</v>
      </c>
      <c r="C18" s="89" t="s">
        <v>64</v>
      </c>
      <c r="D18" s="90"/>
      <c r="E18" s="91">
        <v>45000</v>
      </c>
      <c r="F18" s="92"/>
    </row>
    <row r="19" spans="1:6" x14ac:dyDescent="0.25">
      <c r="A19" s="87">
        <v>43145</v>
      </c>
      <c r="B19" s="88" t="s">
        <v>65</v>
      </c>
      <c r="C19" s="89" t="s">
        <v>66</v>
      </c>
      <c r="D19" s="90"/>
      <c r="E19" s="91">
        <v>36000</v>
      </c>
      <c r="F19" s="92"/>
    </row>
    <row r="20" spans="1:6" x14ac:dyDescent="0.25">
      <c r="A20" s="87">
        <v>43145</v>
      </c>
      <c r="B20" s="88" t="s">
        <v>67</v>
      </c>
      <c r="C20" s="89" t="s">
        <v>68</v>
      </c>
      <c r="D20" s="90"/>
      <c r="E20" s="91">
        <v>30600</v>
      </c>
      <c r="F20" s="92"/>
    </row>
    <row r="21" spans="1:6" x14ac:dyDescent="0.25">
      <c r="A21" s="87">
        <v>43145</v>
      </c>
      <c r="B21" s="88" t="s">
        <v>69</v>
      </c>
      <c r="C21" s="89" t="s">
        <v>70</v>
      </c>
      <c r="D21" s="90"/>
      <c r="E21" s="91">
        <v>30600</v>
      </c>
      <c r="F21" s="92"/>
    </row>
    <row r="22" spans="1:6" x14ac:dyDescent="0.25">
      <c r="A22" s="87">
        <v>43145</v>
      </c>
      <c r="B22" s="88" t="s">
        <v>71</v>
      </c>
      <c r="C22" s="89" t="s">
        <v>72</v>
      </c>
      <c r="D22" s="90"/>
      <c r="E22" s="91">
        <v>54000</v>
      </c>
      <c r="F22" s="92"/>
    </row>
    <row r="23" spans="1:6" x14ac:dyDescent="0.25">
      <c r="A23" s="87">
        <v>43145</v>
      </c>
      <c r="B23" s="88" t="s">
        <v>73</v>
      </c>
      <c r="C23" s="89" t="s">
        <v>74</v>
      </c>
      <c r="D23" s="90"/>
      <c r="E23" s="91">
        <v>36000</v>
      </c>
      <c r="F23" s="92"/>
    </row>
    <row r="24" spans="1:6" x14ac:dyDescent="0.25">
      <c r="A24" s="87">
        <v>43145</v>
      </c>
      <c r="B24" s="88" t="s">
        <v>75</v>
      </c>
      <c r="C24" s="89" t="s">
        <v>76</v>
      </c>
      <c r="D24" s="90"/>
      <c r="E24" s="91">
        <v>36000</v>
      </c>
      <c r="F24" s="92"/>
    </row>
    <row r="25" spans="1:6" x14ac:dyDescent="0.25">
      <c r="A25" s="87">
        <v>43145</v>
      </c>
      <c r="B25" s="88" t="s">
        <v>77</v>
      </c>
      <c r="C25" s="89" t="s">
        <v>78</v>
      </c>
      <c r="D25" s="90"/>
      <c r="E25" s="91">
        <v>27000</v>
      </c>
      <c r="F25" s="92"/>
    </row>
    <row r="26" spans="1:6" x14ac:dyDescent="0.25">
      <c r="A26" s="87">
        <v>43145</v>
      </c>
      <c r="B26" s="88" t="s">
        <v>79</v>
      </c>
      <c r="C26" s="89" t="s">
        <v>80</v>
      </c>
      <c r="D26" s="90"/>
      <c r="E26" s="91">
        <v>27000</v>
      </c>
      <c r="F26" s="92"/>
    </row>
    <row r="27" spans="1:6" x14ac:dyDescent="0.25">
      <c r="A27" s="87">
        <v>43153</v>
      </c>
      <c r="B27" s="88" t="s">
        <v>81</v>
      </c>
      <c r="C27" s="89" t="s">
        <v>82</v>
      </c>
      <c r="D27" s="90"/>
      <c r="E27" s="91">
        <v>280000</v>
      </c>
      <c r="F27" s="92"/>
    </row>
    <row r="28" spans="1:6" x14ac:dyDescent="0.25">
      <c r="A28" s="87">
        <v>43153</v>
      </c>
      <c r="B28" s="88" t="s">
        <v>83</v>
      </c>
      <c r="C28" s="89" t="s">
        <v>84</v>
      </c>
      <c r="D28" s="90"/>
      <c r="E28" s="91">
        <v>118898</v>
      </c>
      <c r="F28" s="92"/>
    </row>
    <row r="29" spans="1:6" x14ac:dyDescent="0.25">
      <c r="A29" s="93">
        <v>43159</v>
      </c>
      <c r="B29" s="94" t="s">
        <v>85</v>
      </c>
      <c r="C29" s="95" t="s">
        <v>86</v>
      </c>
      <c r="D29" s="90"/>
      <c r="E29" s="91">
        <v>1264.3</v>
      </c>
      <c r="F29" s="92"/>
    </row>
    <row r="30" spans="1:6" x14ac:dyDescent="0.25">
      <c r="A30" s="96" t="s">
        <v>87</v>
      </c>
      <c r="B30" s="97"/>
      <c r="C30" s="98"/>
      <c r="D30" s="99">
        <v>0</v>
      </c>
      <c r="E30" s="100">
        <f>SUM(E11:E29)</f>
        <v>1046362.3</v>
      </c>
      <c r="F30" s="101"/>
    </row>
    <row r="31" spans="1:6" x14ac:dyDescent="0.25">
      <c r="A31" s="102" t="s">
        <v>88</v>
      </c>
      <c r="B31" s="103"/>
      <c r="C31" s="104"/>
      <c r="D31" s="105"/>
      <c r="E31" s="106"/>
      <c r="F31" s="107">
        <f>F10+D30-E30</f>
        <v>964118.8</v>
      </c>
    </row>
    <row r="32" spans="1:6" x14ac:dyDescent="0.25">
      <c r="A32" s="77"/>
      <c r="B32" s="77"/>
      <c r="C32" s="77"/>
      <c r="D32" s="78"/>
      <c r="E32" s="78"/>
      <c r="F32" s="78"/>
    </row>
    <row r="33" spans="1:6" x14ac:dyDescent="0.25">
      <c r="A33" s="77"/>
      <c r="B33" s="77"/>
      <c r="C33" s="77"/>
      <c r="D33" s="78"/>
      <c r="E33" s="78"/>
      <c r="F33" s="78"/>
    </row>
    <row r="34" spans="1:6" x14ac:dyDescent="0.25">
      <c r="A34" s="77"/>
      <c r="B34" s="77"/>
      <c r="C34" s="77"/>
      <c r="D34" s="78"/>
      <c r="E34" s="78"/>
      <c r="F34" s="78"/>
    </row>
    <row r="35" spans="1:6" x14ac:dyDescent="0.25">
      <c r="A35" s="77"/>
      <c r="B35" s="77"/>
      <c r="C35" s="77"/>
      <c r="D35" s="78"/>
      <c r="E35" s="78"/>
      <c r="F35" s="78"/>
    </row>
    <row r="36" spans="1:6" x14ac:dyDescent="0.25">
      <c r="A36" s="77"/>
      <c r="B36" s="77"/>
      <c r="C36" s="77"/>
      <c r="D36" s="78"/>
      <c r="E36" s="78"/>
      <c r="F36" s="78"/>
    </row>
    <row r="37" spans="1:6" x14ac:dyDescent="0.25">
      <c r="A37" s="77"/>
      <c r="B37" s="77"/>
      <c r="C37" s="77"/>
      <c r="D37" s="78"/>
      <c r="E37" s="78"/>
      <c r="F37" s="78"/>
    </row>
    <row r="38" spans="1:6" x14ac:dyDescent="0.25">
      <c r="A38" s="77"/>
      <c r="B38" s="77"/>
      <c r="C38" s="77"/>
      <c r="D38" s="78"/>
      <c r="E38" s="78"/>
      <c r="F38" s="78"/>
    </row>
    <row r="39" spans="1:6" x14ac:dyDescent="0.25">
      <c r="A39" s="77"/>
      <c r="B39" s="77"/>
      <c r="C39" s="77"/>
      <c r="D39" s="78"/>
      <c r="E39" s="78"/>
      <c r="F39" s="78"/>
    </row>
    <row r="40" spans="1:6" ht="18" x14ac:dyDescent="0.25">
      <c r="A40" s="71" t="s">
        <v>37</v>
      </c>
      <c r="B40" s="71"/>
      <c r="C40" s="71"/>
      <c r="D40" s="71"/>
      <c r="E40" s="71"/>
      <c r="F40" s="71"/>
    </row>
    <row r="41" spans="1:6" x14ac:dyDescent="0.25">
      <c r="A41" s="72"/>
      <c r="B41" s="72"/>
      <c r="C41" s="72"/>
      <c r="D41" s="73"/>
      <c r="E41" s="73"/>
      <c r="F41" s="73"/>
    </row>
    <row r="42" spans="1:6" x14ac:dyDescent="0.25">
      <c r="A42" s="76" t="s">
        <v>38</v>
      </c>
      <c r="B42" s="76"/>
      <c r="C42" s="76"/>
      <c r="D42" s="76"/>
      <c r="E42" s="76"/>
      <c r="F42" s="76"/>
    </row>
    <row r="43" spans="1:6" x14ac:dyDescent="0.25">
      <c r="A43" s="75" t="s">
        <v>39</v>
      </c>
      <c r="B43" s="75"/>
      <c r="C43" s="75"/>
      <c r="D43" s="75"/>
      <c r="E43" s="75"/>
      <c r="F43" s="75"/>
    </row>
    <row r="44" spans="1:6" x14ac:dyDescent="0.25">
      <c r="A44" s="72"/>
      <c r="B44" s="72"/>
      <c r="C44" s="72"/>
      <c r="D44" s="73"/>
      <c r="E44" s="73"/>
      <c r="F44" s="73"/>
    </row>
    <row r="45" spans="1:6" x14ac:dyDescent="0.25">
      <c r="A45" s="76" t="s">
        <v>89</v>
      </c>
      <c r="B45" s="76"/>
      <c r="C45" s="76"/>
      <c r="D45" s="76"/>
      <c r="E45" s="76"/>
      <c r="F45" s="76"/>
    </row>
    <row r="46" spans="1:6" x14ac:dyDescent="0.25">
      <c r="A46" s="76" t="s">
        <v>41</v>
      </c>
      <c r="B46" s="76"/>
      <c r="C46" s="76"/>
      <c r="D46" s="76"/>
      <c r="E46" s="76"/>
      <c r="F46" s="76"/>
    </row>
    <row r="47" spans="1:6" x14ac:dyDescent="0.25">
      <c r="A47" s="77"/>
      <c r="B47" s="77"/>
      <c r="C47" s="77"/>
      <c r="D47" s="78"/>
      <c r="E47" s="78"/>
      <c r="F47" s="78"/>
    </row>
    <row r="48" spans="1:6" x14ac:dyDescent="0.25">
      <c r="A48" s="79" t="s">
        <v>42</v>
      </c>
      <c r="B48" s="79" t="s">
        <v>43</v>
      </c>
      <c r="C48" s="79" t="s">
        <v>44</v>
      </c>
      <c r="D48" s="80" t="s">
        <v>45</v>
      </c>
      <c r="E48" s="81" t="s">
        <v>46</v>
      </c>
      <c r="F48" s="80" t="s">
        <v>47</v>
      </c>
    </row>
    <row r="49" spans="1:6" x14ac:dyDescent="0.25">
      <c r="A49" s="82">
        <v>43131</v>
      </c>
      <c r="B49" s="83" t="s">
        <v>48</v>
      </c>
      <c r="C49" s="84"/>
      <c r="D49" s="85"/>
      <c r="E49" s="86"/>
      <c r="F49" s="108">
        <v>2117370.16</v>
      </c>
    </row>
    <row r="50" spans="1:6" x14ac:dyDescent="0.25">
      <c r="A50" s="87">
        <v>43132</v>
      </c>
      <c r="B50" s="88" t="s">
        <v>90</v>
      </c>
      <c r="C50" s="89" t="s">
        <v>91</v>
      </c>
      <c r="D50" s="109">
        <v>0</v>
      </c>
      <c r="E50" s="91">
        <v>313500</v>
      </c>
      <c r="F50" s="110"/>
    </row>
    <row r="51" spans="1:6" x14ac:dyDescent="0.25">
      <c r="A51" s="87">
        <v>43132</v>
      </c>
      <c r="B51" s="88" t="s">
        <v>81</v>
      </c>
      <c r="C51" s="89" t="s">
        <v>92</v>
      </c>
      <c r="D51" s="109">
        <v>0</v>
      </c>
      <c r="E51" s="91">
        <v>150000</v>
      </c>
      <c r="F51" s="110"/>
    </row>
    <row r="52" spans="1:6" x14ac:dyDescent="0.25">
      <c r="A52" s="87">
        <v>43132</v>
      </c>
      <c r="B52" s="88" t="s">
        <v>81</v>
      </c>
      <c r="C52" s="89" t="s">
        <v>93</v>
      </c>
      <c r="D52" s="109">
        <v>0</v>
      </c>
      <c r="E52" s="91">
        <v>47100</v>
      </c>
      <c r="F52" s="110"/>
    </row>
    <row r="53" spans="1:6" x14ac:dyDescent="0.25">
      <c r="A53" s="87">
        <v>43132</v>
      </c>
      <c r="B53" s="88" t="s">
        <v>81</v>
      </c>
      <c r="C53" s="89" t="s">
        <v>94</v>
      </c>
      <c r="D53" s="109">
        <v>0</v>
      </c>
      <c r="E53" s="91">
        <v>47100</v>
      </c>
      <c r="F53" s="110"/>
    </row>
    <row r="54" spans="1:6" x14ac:dyDescent="0.25">
      <c r="A54" s="87">
        <v>43132</v>
      </c>
      <c r="B54" s="88" t="s">
        <v>95</v>
      </c>
      <c r="C54" s="89" t="s">
        <v>96</v>
      </c>
      <c r="D54" s="109">
        <v>0</v>
      </c>
      <c r="E54" s="91">
        <v>30000</v>
      </c>
      <c r="F54" s="110"/>
    </row>
    <row r="55" spans="1:6" x14ac:dyDescent="0.25">
      <c r="A55" s="87">
        <v>43133</v>
      </c>
      <c r="B55" s="88" t="s">
        <v>97</v>
      </c>
      <c r="C55" s="89" t="s">
        <v>98</v>
      </c>
      <c r="D55" s="109">
        <v>0</v>
      </c>
      <c r="E55" s="91">
        <v>4502.53</v>
      </c>
      <c r="F55" s="110"/>
    </row>
    <row r="56" spans="1:6" x14ac:dyDescent="0.25">
      <c r="A56" s="87">
        <v>43133</v>
      </c>
      <c r="B56" s="94" t="s">
        <v>99</v>
      </c>
      <c r="C56" s="95" t="s">
        <v>100</v>
      </c>
      <c r="D56" s="109">
        <v>56816</v>
      </c>
      <c r="E56" s="109">
        <v>0</v>
      </c>
      <c r="F56" s="110"/>
    </row>
    <row r="57" spans="1:6" x14ac:dyDescent="0.25">
      <c r="A57" s="87">
        <v>43133</v>
      </c>
      <c r="B57" s="88" t="s">
        <v>101</v>
      </c>
      <c r="C57" s="89" t="s">
        <v>102</v>
      </c>
      <c r="D57" s="109">
        <v>0</v>
      </c>
      <c r="E57" s="91">
        <v>9450</v>
      </c>
      <c r="F57" s="110"/>
    </row>
    <row r="58" spans="1:6" x14ac:dyDescent="0.25">
      <c r="A58" s="87">
        <v>43133</v>
      </c>
      <c r="B58" s="88" t="s">
        <v>103</v>
      </c>
      <c r="C58" s="89" t="s">
        <v>104</v>
      </c>
      <c r="D58" s="109">
        <v>0</v>
      </c>
      <c r="E58" s="91">
        <v>5298.54</v>
      </c>
      <c r="F58" s="110"/>
    </row>
    <row r="59" spans="1:6" x14ac:dyDescent="0.25">
      <c r="A59" s="87">
        <v>43133</v>
      </c>
      <c r="B59" s="88" t="s">
        <v>105</v>
      </c>
      <c r="C59" s="89" t="s">
        <v>106</v>
      </c>
      <c r="D59" s="109">
        <v>0</v>
      </c>
      <c r="E59" s="91">
        <v>2557.94</v>
      </c>
      <c r="F59" s="110"/>
    </row>
    <row r="60" spans="1:6" x14ac:dyDescent="0.25">
      <c r="A60" s="87">
        <v>43133</v>
      </c>
      <c r="B60" s="94" t="s">
        <v>107</v>
      </c>
      <c r="C60" s="95" t="s">
        <v>108</v>
      </c>
      <c r="D60" s="109">
        <v>1400</v>
      </c>
      <c r="E60" s="109">
        <v>0</v>
      </c>
      <c r="F60" s="110"/>
    </row>
    <row r="61" spans="1:6" x14ac:dyDescent="0.25">
      <c r="A61" s="87">
        <v>43133</v>
      </c>
      <c r="B61" s="88" t="s">
        <v>109</v>
      </c>
      <c r="C61" s="89" t="s">
        <v>110</v>
      </c>
      <c r="D61" s="109">
        <v>0</v>
      </c>
      <c r="E61" s="91">
        <v>7062.01</v>
      </c>
      <c r="F61" s="110"/>
    </row>
    <row r="62" spans="1:6" x14ac:dyDescent="0.25">
      <c r="A62" s="87">
        <v>43133</v>
      </c>
      <c r="B62" s="88" t="s">
        <v>111</v>
      </c>
      <c r="C62" s="89" t="s">
        <v>112</v>
      </c>
      <c r="D62" s="109">
        <v>0</v>
      </c>
      <c r="E62" s="91">
        <v>8415.44</v>
      </c>
      <c r="F62" s="110"/>
    </row>
    <row r="63" spans="1:6" x14ac:dyDescent="0.25">
      <c r="A63" s="87">
        <v>43133</v>
      </c>
      <c r="B63" s="88" t="s">
        <v>113</v>
      </c>
      <c r="C63" s="89" t="s">
        <v>114</v>
      </c>
      <c r="D63" s="109">
        <v>0</v>
      </c>
      <c r="E63" s="91">
        <v>2959.16</v>
      </c>
      <c r="F63" s="110"/>
    </row>
    <row r="64" spans="1:6" x14ac:dyDescent="0.25">
      <c r="A64" s="87">
        <v>43133</v>
      </c>
      <c r="B64" s="88" t="s">
        <v>115</v>
      </c>
      <c r="C64" s="89" t="s">
        <v>116</v>
      </c>
      <c r="D64" s="109">
        <v>0</v>
      </c>
      <c r="E64" s="91">
        <v>6408.92</v>
      </c>
      <c r="F64" s="110"/>
    </row>
    <row r="65" spans="1:6" x14ac:dyDescent="0.25">
      <c r="A65" s="87">
        <v>43133</v>
      </c>
      <c r="B65" s="88" t="s">
        <v>117</v>
      </c>
      <c r="C65" s="89" t="s">
        <v>118</v>
      </c>
      <c r="D65" s="109">
        <v>0</v>
      </c>
      <c r="E65" s="91">
        <v>5985</v>
      </c>
      <c r="F65" s="110"/>
    </row>
    <row r="66" spans="1:6" x14ac:dyDescent="0.25">
      <c r="A66" s="87">
        <v>43133</v>
      </c>
      <c r="B66" s="88" t="s">
        <v>119</v>
      </c>
      <c r="C66" s="89" t="s">
        <v>120</v>
      </c>
      <c r="D66" s="109">
        <v>0</v>
      </c>
      <c r="E66" s="91">
        <v>80700</v>
      </c>
      <c r="F66" s="110"/>
    </row>
    <row r="67" spans="1:6" x14ac:dyDescent="0.25">
      <c r="A67" s="87">
        <v>43136</v>
      </c>
      <c r="B67" s="88" t="s">
        <v>121</v>
      </c>
      <c r="C67" s="89" t="s">
        <v>122</v>
      </c>
      <c r="D67" s="109">
        <v>0</v>
      </c>
      <c r="E67" s="91">
        <v>41103.199999999997</v>
      </c>
      <c r="F67" s="110"/>
    </row>
    <row r="68" spans="1:6" x14ac:dyDescent="0.25">
      <c r="A68" s="87">
        <v>43136</v>
      </c>
      <c r="B68" s="88" t="s">
        <v>123</v>
      </c>
      <c r="C68" s="89" t="s">
        <v>124</v>
      </c>
      <c r="D68" s="109">
        <v>0</v>
      </c>
      <c r="E68" s="91">
        <v>3751.56</v>
      </c>
      <c r="F68" s="110"/>
    </row>
    <row r="69" spans="1:6" x14ac:dyDescent="0.25">
      <c r="A69" s="87">
        <v>43136</v>
      </c>
      <c r="B69" s="88" t="s">
        <v>125</v>
      </c>
      <c r="C69" s="89" t="s">
        <v>126</v>
      </c>
      <c r="D69" s="109">
        <v>0</v>
      </c>
      <c r="E69" s="91">
        <v>5040</v>
      </c>
      <c r="F69" s="110"/>
    </row>
    <row r="70" spans="1:6" x14ac:dyDescent="0.25">
      <c r="A70" s="87">
        <v>43136</v>
      </c>
      <c r="B70" s="88" t="s">
        <v>127</v>
      </c>
      <c r="C70" s="89" t="s">
        <v>128</v>
      </c>
      <c r="D70" s="109">
        <v>0</v>
      </c>
      <c r="E70" s="91">
        <v>22500</v>
      </c>
      <c r="F70" s="110"/>
    </row>
    <row r="71" spans="1:6" x14ac:dyDescent="0.25">
      <c r="A71" s="87">
        <v>43136</v>
      </c>
      <c r="B71" s="88" t="s">
        <v>129</v>
      </c>
      <c r="C71" s="89" t="s">
        <v>130</v>
      </c>
      <c r="D71" s="109">
        <v>0</v>
      </c>
      <c r="E71" s="91">
        <v>22500</v>
      </c>
      <c r="F71" s="110"/>
    </row>
    <row r="72" spans="1:6" x14ac:dyDescent="0.25">
      <c r="A72" s="87">
        <v>43136</v>
      </c>
      <c r="B72" s="88" t="s">
        <v>131</v>
      </c>
      <c r="C72" s="89" t="s">
        <v>132</v>
      </c>
      <c r="D72" s="109">
        <v>0</v>
      </c>
      <c r="E72" s="91">
        <v>16200</v>
      </c>
      <c r="F72" s="110"/>
    </row>
    <row r="73" spans="1:6" x14ac:dyDescent="0.25">
      <c r="A73" s="87">
        <v>43136</v>
      </c>
      <c r="B73" s="88" t="s">
        <v>133</v>
      </c>
      <c r="C73" s="89" t="s">
        <v>134</v>
      </c>
      <c r="D73" s="109">
        <v>0</v>
      </c>
      <c r="E73" s="91">
        <v>40500</v>
      </c>
      <c r="F73" s="110"/>
    </row>
    <row r="74" spans="1:6" x14ac:dyDescent="0.25">
      <c r="A74" s="87">
        <v>43136</v>
      </c>
      <c r="B74" s="88" t="s">
        <v>135</v>
      </c>
      <c r="C74" s="89" t="s">
        <v>136</v>
      </c>
      <c r="D74" s="109">
        <v>0</v>
      </c>
      <c r="E74" s="91">
        <v>18000</v>
      </c>
      <c r="F74" s="110"/>
    </row>
    <row r="75" spans="1:6" x14ac:dyDescent="0.25">
      <c r="A75" s="87">
        <v>43136</v>
      </c>
      <c r="B75" s="88" t="s">
        <v>137</v>
      </c>
      <c r="C75" s="89" t="s">
        <v>138</v>
      </c>
      <c r="D75" s="109">
        <v>0</v>
      </c>
      <c r="E75" s="91">
        <v>13500</v>
      </c>
      <c r="F75" s="110"/>
    </row>
    <row r="76" spans="1:6" x14ac:dyDescent="0.25">
      <c r="A76" s="87">
        <v>43136</v>
      </c>
      <c r="B76" s="88" t="s">
        <v>139</v>
      </c>
      <c r="C76" s="89" t="s">
        <v>140</v>
      </c>
      <c r="D76" s="109">
        <v>0</v>
      </c>
      <c r="E76" s="91">
        <v>22500</v>
      </c>
      <c r="F76" s="110"/>
    </row>
    <row r="77" spans="1:6" x14ac:dyDescent="0.25">
      <c r="A77" s="87">
        <v>43136</v>
      </c>
      <c r="B77" s="88" t="s">
        <v>141</v>
      </c>
      <c r="C77" s="89" t="s">
        <v>142</v>
      </c>
      <c r="D77" s="109">
        <v>0</v>
      </c>
      <c r="E77" s="91">
        <v>36000</v>
      </c>
      <c r="F77" s="110"/>
    </row>
    <row r="78" spans="1:6" x14ac:dyDescent="0.25">
      <c r="A78" s="87">
        <v>43136</v>
      </c>
      <c r="B78" s="88" t="s">
        <v>143</v>
      </c>
      <c r="C78" s="89" t="s">
        <v>144</v>
      </c>
      <c r="D78" s="109">
        <v>0</v>
      </c>
      <c r="E78" s="91">
        <v>27000</v>
      </c>
      <c r="F78" s="110"/>
    </row>
    <row r="79" spans="1:6" x14ac:dyDescent="0.25">
      <c r="A79" s="87">
        <v>43136</v>
      </c>
      <c r="B79" s="88" t="s">
        <v>145</v>
      </c>
      <c r="C79" s="89" t="s">
        <v>146</v>
      </c>
      <c r="D79" s="109">
        <v>0</v>
      </c>
      <c r="E79" s="91">
        <v>15300</v>
      </c>
      <c r="F79" s="110"/>
    </row>
    <row r="80" spans="1:6" x14ac:dyDescent="0.25">
      <c r="A80" s="87">
        <v>43136</v>
      </c>
      <c r="B80" s="88" t="s">
        <v>147</v>
      </c>
      <c r="C80" s="89" t="s">
        <v>148</v>
      </c>
      <c r="D80" s="109">
        <v>0</v>
      </c>
      <c r="E80" s="91">
        <v>13500</v>
      </c>
      <c r="F80" s="110"/>
    </row>
    <row r="81" spans="1:6" x14ac:dyDescent="0.25">
      <c r="A81" s="87">
        <v>43136</v>
      </c>
      <c r="B81" s="88" t="s">
        <v>149</v>
      </c>
      <c r="C81" s="89" t="s">
        <v>150</v>
      </c>
      <c r="D81" s="109">
        <v>0</v>
      </c>
      <c r="E81" s="91">
        <v>15300</v>
      </c>
      <c r="F81" s="110"/>
    </row>
    <row r="82" spans="1:6" x14ac:dyDescent="0.25">
      <c r="A82" s="87">
        <v>43136</v>
      </c>
      <c r="B82" s="88" t="s">
        <v>151</v>
      </c>
      <c r="C82" s="89" t="s">
        <v>152</v>
      </c>
      <c r="D82" s="109">
        <v>0</v>
      </c>
      <c r="E82" s="91">
        <v>7200</v>
      </c>
      <c r="F82" s="110"/>
    </row>
    <row r="83" spans="1:6" x14ac:dyDescent="0.25">
      <c r="A83" s="87">
        <v>43136</v>
      </c>
      <c r="B83" s="88" t="s">
        <v>153</v>
      </c>
      <c r="C83" s="89" t="s">
        <v>154</v>
      </c>
      <c r="D83" s="109">
        <v>0</v>
      </c>
      <c r="E83" s="91">
        <v>27000</v>
      </c>
      <c r="F83" s="110"/>
    </row>
    <row r="84" spans="1:6" x14ac:dyDescent="0.25">
      <c r="A84" s="87">
        <v>43136</v>
      </c>
      <c r="B84" s="88" t="s">
        <v>155</v>
      </c>
      <c r="C84" s="89" t="s">
        <v>156</v>
      </c>
      <c r="D84" s="109">
        <v>0</v>
      </c>
      <c r="E84" s="91">
        <v>13500</v>
      </c>
      <c r="F84" s="110"/>
    </row>
    <row r="85" spans="1:6" x14ac:dyDescent="0.25">
      <c r="A85" s="87">
        <v>43136</v>
      </c>
      <c r="B85" s="88" t="s">
        <v>157</v>
      </c>
      <c r="C85" s="89" t="s">
        <v>158</v>
      </c>
      <c r="D85" s="109">
        <v>0</v>
      </c>
      <c r="E85" s="91">
        <v>13500</v>
      </c>
      <c r="F85" s="110"/>
    </row>
    <row r="86" spans="1:6" x14ac:dyDescent="0.25">
      <c r="A86" s="87">
        <v>43136</v>
      </c>
      <c r="B86" s="88" t="s">
        <v>159</v>
      </c>
      <c r="C86" s="89" t="s">
        <v>160</v>
      </c>
      <c r="D86" s="109">
        <v>0</v>
      </c>
      <c r="E86" s="91">
        <v>13500</v>
      </c>
      <c r="F86" s="110"/>
    </row>
    <row r="87" spans="1:6" x14ac:dyDescent="0.25">
      <c r="A87" s="87">
        <v>43136</v>
      </c>
      <c r="B87" s="88" t="s">
        <v>161</v>
      </c>
      <c r="C87" s="89" t="s">
        <v>162</v>
      </c>
      <c r="D87" s="109">
        <v>0</v>
      </c>
      <c r="E87" s="91">
        <v>22500</v>
      </c>
      <c r="F87" s="110"/>
    </row>
    <row r="88" spans="1:6" x14ac:dyDescent="0.25">
      <c r="A88" s="87">
        <v>43136</v>
      </c>
      <c r="B88" s="88" t="s">
        <v>163</v>
      </c>
      <c r="C88" s="89" t="s">
        <v>164</v>
      </c>
      <c r="D88" s="109">
        <v>0</v>
      </c>
      <c r="E88" s="91">
        <v>40500</v>
      </c>
      <c r="F88" s="110"/>
    </row>
    <row r="89" spans="1:6" x14ac:dyDescent="0.25">
      <c r="A89" s="87">
        <v>43136</v>
      </c>
      <c r="B89" s="88" t="s">
        <v>165</v>
      </c>
      <c r="C89" s="89" t="s">
        <v>166</v>
      </c>
      <c r="D89" s="109">
        <v>0</v>
      </c>
      <c r="E89" s="91">
        <v>18000</v>
      </c>
      <c r="F89" s="110"/>
    </row>
    <row r="90" spans="1:6" x14ac:dyDescent="0.25">
      <c r="A90" s="87">
        <v>43136</v>
      </c>
      <c r="B90" s="88" t="s">
        <v>167</v>
      </c>
      <c r="C90" s="89" t="s">
        <v>168</v>
      </c>
      <c r="D90" s="109">
        <v>0</v>
      </c>
      <c r="E90" s="91">
        <v>19800</v>
      </c>
      <c r="F90" s="110"/>
    </row>
    <row r="91" spans="1:6" x14ac:dyDescent="0.25">
      <c r="A91" s="87">
        <v>43136</v>
      </c>
      <c r="B91" s="88" t="s">
        <v>169</v>
      </c>
      <c r="C91" s="89" t="s">
        <v>170</v>
      </c>
      <c r="D91" s="109">
        <v>0</v>
      </c>
      <c r="E91" s="91">
        <v>27000</v>
      </c>
      <c r="F91" s="110"/>
    </row>
    <row r="92" spans="1:6" x14ac:dyDescent="0.25">
      <c r="A92" s="87">
        <v>43136</v>
      </c>
      <c r="B92" s="88" t="s">
        <v>171</v>
      </c>
      <c r="C92" s="89" t="s">
        <v>172</v>
      </c>
      <c r="D92" s="109">
        <v>0</v>
      </c>
      <c r="E92" s="91">
        <v>29700</v>
      </c>
      <c r="F92" s="110"/>
    </row>
    <row r="93" spans="1:6" x14ac:dyDescent="0.25">
      <c r="A93" s="87">
        <v>43136</v>
      </c>
      <c r="B93" s="88" t="s">
        <v>173</v>
      </c>
      <c r="C93" s="89" t="s">
        <v>174</v>
      </c>
      <c r="D93" s="109">
        <v>0</v>
      </c>
      <c r="E93" s="91">
        <v>13500</v>
      </c>
      <c r="F93" s="110"/>
    </row>
    <row r="94" spans="1:6" x14ac:dyDescent="0.25">
      <c r="A94" s="87">
        <v>43136</v>
      </c>
      <c r="B94" s="88" t="s">
        <v>175</v>
      </c>
      <c r="C94" s="89" t="s">
        <v>176</v>
      </c>
      <c r="D94" s="109">
        <v>0</v>
      </c>
      <c r="E94" s="91">
        <v>90000</v>
      </c>
      <c r="F94" s="110"/>
    </row>
    <row r="95" spans="1:6" x14ac:dyDescent="0.25">
      <c r="A95" s="87">
        <v>43136</v>
      </c>
      <c r="B95" s="88" t="s">
        <v>177</v>
      </c>
      <c r="C95" s="89" t="s">
        <v>178</v>
      </c>
      <c r="D95" s="109">
        <v>0</v>
      </c>
      <c r="E95" s="91">
        <v>99000</v>
      </c>
      <c r="F95" s="110"/>
    </row>
    <row r="96" spans="1:6" x14ac:dyDescent="0.25">
      <c r="A96" s="87">
        <v>43136</v>
      </c>
      <c r="B96" s="88" t="s">
        <v>179</v>
      </c>
      <c r="C96" s="89" t="s">
        <v>180</v>
      </c>
      <c r="D96" s="109">
        <v>0</v>
      </c>
      <c r="E96" s="91">
        <v>18000</v>
      </c>
      <c r="F96" s="110"/>
    </row>
    <row r="97" spans="1:6" x14ac:dyDescent="0.25">
      <c r="A97" s="87">
        <v>43136</v>
      </c>
      <c r="B97" s="88" t="s">
        <v>181</v>
      </c>
      <c r="C97" s="89" t="s">
        <v>182</v>
      </c>
      <c r="D97" s="109">
        <v>0</v>
      </c>
      <c r="E97" s="91">
        <v>22500</v>
      </c>
      <c r="F97" s="110"/>
    </row>
    <row r="98" spans="1:6" x14ac:dyDescent="0.25">
      <c r="A98" s="87">
        <v>43136</v>
      </c>
      <c r="B98" s="88" t="s">
        <v>183</v>
      </c>
      <c r="C98" s="89" t="s">
        <v>184</v>
      </c>
      <c r="D98" s="109">
        <v>0</v>
      </c>
      <c r="E98" s="91">
        <v>36090</v>
      </c>
      <c r="F98" s="110"/>
    </row>
    <row r="99" spans="1:6" x14ac:dyDescent="0.25">
      <c r="A99" s="87">
        <v>43136</v>
      </c>
      <c r="B99" s="88" t="s">
        <v>185</v>
      </c>
      <c r="C99" s="89" t="s">
        <v>186</v>
      </c>
      <c r="D99" s="109">
        <v>0</v>
      </c>
      <c r="E99" s="91">
        <v>22500</v>
      </c>
      <c r="F99" s="110"/>
    </row>
    <row r="100" spans="1:6" x14ac:dyDescent="0.25">
      <c r="A100" s="87">
        <v>43136</v>
      </c>
      <c r="B100" s="88" t="s">
        <v>187</v>
      </c>
      <c r="C100" s="89" t="s">
        <v>188</v>
      </c>
      <c r="D100" s="109">
        <v>0</v>
      </c>
      <c r="E100" s="91">
        <v>70312.5</v>
      </c>
      <c r="F100" s="110"/>
    </row>
    <row r="101" spans="1:6" x14ac:dyDescent="0.25">
      <c r="A101" s="87">
        <v>43136</v>
      </c>
      <c r="B101" s="88" t="s">
        <v>189</v>
      </c>
      <c r="C101" s="89" t="s">
        <v>190</v>
      </c>
      <c r="D101" s="109">
        <v>0</v>
      </c>
      <c r="E101" s="91">
        <v>63000</v>
      </c>
      <c r="F101" s="110"/>
    </row>
    <row r="102" spans="1:6" x14ac:dyDescent="0.25">
      <c r="A102" s="87">
        <v>43136</v>
      </c>
      <c r="B102" s="88" t="s">
        <v>191</v>
      </c>
      <c r="C102" s="89" t="s">
        <v>192</v>
      </c>
      <c r="D102" s="109">
        <v>0</v>
      </c>
      <c r="E102" s="91">
        <v>49500</v>
      </c>
      <c r="F102" s="110"/>
    </row>
    <row r="103" spans="1:6" x14ac:dyDescent="0.25">
      <c r="A103" s="87">
        <v>43136</v>
      </c>
      <c r="B103" s="88" t="s">
        <v>193</v>
      </c>
      <c r="C103" s="89" t="s">
        <v>194</v>
      </c>
      <c r="D103" s="109">
        <v>0</v>
      </c>
      <c r="E103" s="91">
        <v>67500</v>
      </c>
      <c r="F103" s="110"/>
    </row>
    <row r="104" spans="1:6" x14ac:dyDescent="0.25">
      <c r="A104" s="87">
        <v>43136</v>
      </c>
      <c r="B104" s="88" t="s">
        <v>195</v>
      </c>
      <c r="C104" s="89" t="s">
        <v>196</v>
      </c>
      <c r="D104" s="109">
        <v>0</v>
      </c>
      <c r="E104" s="91">
        <v>40500</v>
      </c>
      <c r="F104" s="110"/>
    </row>
    <row r="105" spans="1:6" x14ac:dyDescent="0.25">
      <c r="A105" s="87">
        <v>43136</v>
      </c>
      <c r="B105" s="88" t="s">
        <v>197</v>
      </c>
      <c r="C105" s="89" t="s">
        <v>198</v>
      </c>
      <c r="D105" s="109">
        <v>0</v>
      </c>
      <c r="E105" s="91">
        <v>9000</v>
      </c>
      <c r="F105" s="110"/>
    </row>
    <row r="106" spans="1:6" x14ac:dyDescent="0.25">
      <c r="A106" s="87">
        <v>43136</v>
      </c>
      <c r="B106" s="88" t="s">
        <v>199</v>
      </c>
      <c r="C106" s="89" t="s">
        <v>200</v>
      </c>
      <c r="D106" s="109">
        <v>0</v>
      </c>
      <c r="E106" s="91">
        <v>9000</v>
      </c>
      <c r="F106" s="110"/>
    </row>
    <row r="107" spans="1:6" x14ac:dyDescent="0.25">
      <c r="A107" s="87">
        <v>43136</v>
      </c>
      <c r="B107" s="88" t="s">
        <v>201</v>
      </c>
      <c r="C107" s="89" t="s">
        <v>202</v>
      </c>
      <c r="D107" s="109">
        <v>0</v>
      </c>
      <c r="E107" s="91">
        <v>9000</v>
      </c>
      <c r="F107" s="110"/>
    </row>
    <row r="108" spans="1:6" x14ac:dyDescent="0.25">
      <c r="A108" s="87">
        <v>43136</v>
      </c>
      <c r="B108" s="88" t="s">
        <v>203</v>
      </c>
      <c r="C108" s="89" t="s">
        <v>204</v>
      </c>
      <c r="D108" s="109">
        <v>0</v>
      </c>
      <c r="E108" s="91">
        <v>13500</v>
      </c>
      <c r="F108" s="110"/>
    </row>
    <row r="109" spans="1:6" x14ac:dyDescent="0.25">
      <c r="A109" s="87">
        <v>43136</v>
      </c>
      <c r="B109" s="88" t="s">
        <v>205</v>
      </c>
      <c r="C109" s="89" t="s">
        <v>206</v>
      </c>
      <c r="D109" s="109">
        <v>0</v>
      </c>
      <c r="E109" s="91">
        <v>13500</v>
      </c>
      <c r="F109" s="110"/>
    </row>
    <row r="110" spans="1:6" x14ac:dyDescent="0.25">
      <c r="A110" s="87">
        <v>43136</v>
      </c>
      <c r="B110" s="88" t="s">
        <v>207</v>
      </c>
      <c r="C110" s="89" t="s">
        <v>208</v>
      </c>
      <c r="D110" s="109">
        <v>0</v>
      </c>
      <c r="E110" s="91">
        <v>13500</v>
      </c>
      <c r="F110" s="110"/>
    </row>
    <row r="111" spans="1:6" x14ac:dyDescent="0.25">
      <c r="A111" s="87">
        <v>43136</v>
      </c>
      <c r="B111" s="88" t="s">
        <v>209</v>
      </c>
      <c r="C111" s="89" t="s">
        <v>210</v>
      </c>
      <c r="D111" s="109">
        <v>0</v>
      </c>
      <c r="E111" s="91">
        <v>40500</v>
      </c>
      <c r="F111" s="110"/>
    </row>
    <row r="112" spans="1:6" x14ac:dyDescent="0.25">
      <c r="A112" s="87">
        <v>43136</v>
      </c>
      <c r="B112" s="88" t="s">
        <v>211</v>
      </c>
      <c r="C112" s="89" t="s">
        <v>212</v>
      </c>
      <c r="D112" s="109">
        <v>0</v>
      </c>
      <c r="E112" s="91">
        <v>31500</v>
      </c>
      <c r="F112" s="110"/>
    </row>
    <row r="113" spans="1:6" x14ac:dyDescent="0.25">
      <c r="A113" s="87">
        <v>43136</v>
      </c>
      <c r="B113" s="88" t="s">
        <v>213</v>
      </c>
      <c r="C113" s="89" t="s">
        <v>214</v>
      </c>
      <c r="D113" s="109">
        <v>0</v>
      </c>
      <c r="E113" s="91">
        <v>40500</v>
      </c>
      <c r="F113" s="110"/>
    </row>
    <row r="114" spans="1:6" x14ac:dyDescent="0.25">
      <c r="A114" s="87">
        <v>43136</v>
      </c>
      <c r="B114" s="88" t="s">
        <v>215</v>
      </c>
      <c r="C114" s="89" t="s">
        <v>216</v>
      </c>
      <c r="D114" s="109">
        <v>0</v>
      </c>
      <c r="E114" s="91">
        <v>72000</v>
      </c>
      <c r="F114" s="110"/>
    </row>
    <row r="115" spans="1:6" x14ac:dyDescent="0.25">
      <c r="A115" s="87">
        <v>43136</v>
      </c>
      <c r="B115" s="88" t="s">
        <v>217</v>
      </c>
      <c r="C115" s="89" t="s">
        <v>218</v>
      </c>
      <c r="D115" s="109">
        <v>0</v>
      </c>
      <c r="E115" s="91">
        <v>22500</v>
      </c>
      <c r="F115" s="110"/>
    </row>
    <row r="116" spans="1:6" x14ac:dyDescent="0.25">
      <c r="A116" s="87">
        <v>43136</v>
      </c>
      <c r="B116" s="88" t="s">
        <v>219</v>
      </c>
      <c r="C116" s="89" t="s">
        <v>220</v>
      </c>
      <c r="D116" s="109">
        <v>0</v>
      </c>
      <c r="E116" s="91">
        <v>27000</v>
      </c>
      <c r="F116" s="110"/>
    </row>
    <row r="117" spans="1:6" x14ac:dyDescent="0.25">
      <c r="A117" s="87">
        <v>43136</v>
      </c>
      <c r="B117" s="88" t="s">
        <v>221</v>
      </c>
      <c r="C117" s="89" t="s">
        <v>222</v>
      </c>
      <c r="D117" s="109">
        <v>0</v>
      </c>
      <c r="E117" s="91">
        <v>72000</v>
      </c>
      <c r="F117" s="110"/>
    </row>
    <row r="118" spans="1:6" x14ac:dyDescent="0.25">
      <c r="A118" s="87">
        <v>43136</v>
      </c>
      <c r="B118" s="88" t="s">
        <v>223</v>
      </c>
      <c r="C118" s="89" t="s">
        <v>224</v>
      </c>
      <c r="D118" s="109">
        <v>0</v>
      </c>
      <c r="E118" s="91">
        <v>90000</v>
      </c>
      <c r="F118" s="110"/>
    </row>
    <row r="119" spans="1:6" x14ac:dyDescent="0.25">
      <c r="A119" s="87">
        <v>43136</v>
      </c>
      <c r="B119" s="88" t="s">
        <v>225</v>
      </c>
      <c r="C119" s="89" t="s">
        <v>226</v>
      </c>
      <c r="D119" s="109">
        <v>0</v>
      </c>
      <c r="E119" s="91">
        <v>22500</v>
      </c>
      <c r="F119" s="110"/>
    </row>
    <row r="120" spans="1:6" x14ac:dyDescent="0.25">
      <c r="A120" s="87">
        <v>43136</v>
      </c>
      <c r="B120" s="88" t="s">
        <v>227</v>
      </c>
      <c r="C120" s="89" t="s">
        <v>228</v>
      </c>
      <c r="D120" s="109">
        <v>0</v>
      </c>
      <c r="E120" s="91">
        <v>36000</v>
      </c>
      <c r="F120" s="110"/>
    </row>
    <row r="121" spans="1:6" x14ac:dyDescent="0.25">
      <c r="A121" s="87">
        <v>43136</v>
      </c>
      <c r="B121" s="88" t="s">
        <v>229</v>
      </c>
      <c r="C121" s="89" t="s">
        <v>230</v>
      </c>
      <c r="D121" s="109">
        <v>0</v>
      </c>
      <c r="E121" s="91">
        <v>36000</v>
      </c>
      <c r="F121" s="110"/>
    </row>
    <row r="122" spans="1:6" x14ac:dyDescent="0.25">
      <c r="A122" s="87">
        <v>43136</v>
      </c>
      <c r="B122" s="88" t="s">
        <v>231</v>
      </c>
      <c r="C122" s="89" t="s">
        <v>232</v>
      </c>
      <c r="D122" s="109">
        <v>0</v>
      </c>
      <c r="E122" s="91">
        <v>13500</v>
      </c>
      <c r="F122" s="110"/>
    </row>
    <row r="123" spans="1:6" x14ac:dyDescent="0.25">
      <c r="A123" s="87">
        <v>43136</v>
      </c>
      <c r="B123" s="88" t="s">
        <v>233</v>
      </c>
      <c r="C123" s="89" t="s">
        <v>234</v>
      </c>
      <c r="D123" s="109">
        <v>0</v>
      </c>
      <c r="E123" s="91">
        <v>49500</v>
      </c>
      <c r="F123" s="110"/>
    </row>
    <row r="124" spans="1:6" x14ac:dyDescent="0.25">
      <c r="A124" s="87">
        <v>43136</v>
      </c>
      <c r="B124" s="88" t="s">
        <v>235</v>
      </c>
      <c r="C124" s="89" t="s">
        <v>236</v>
      </c>
      <c r="D124" s="109">
        <v>0</v>
      </c>
      <c r="E124" s="111">
        <v>31500</v>
      </c>
      <c r="F124" s="110"/>
    </row>
    <row r="125" spans="1:6" x14ac:dyDescent="0.25">
      <c r="A125" s="87">
        <v>43136</v>
      </c>
      <c r="B125" s="88" t="s">
        <v>237</v>
      </c>
      <c r="C125" s="89" t="s">
        <v>238</v>
      </c>
      <c r="D125" s="109">
        <v>0</v>
      </c>
      <c r="E125" s="91">
        <v>58500</v>
      </c>
      <c r="F125" s="110"/>
    </row>
    <row r="126" spans="1:6" x14ac:dyDescent="0.25">
      <c r="A126" s="87">
        <v>43136</v>
      </c>
      <c r="B126" s="88" t="s">
        <v>239</v>
      </c>
      <c r="C126" s="89" t="s">
        <v>240</v>
      </c>
      <c r="D126" s="109">
        <v>0</v>
      </c>
      <c r="E126" s="91">
        <v>18000</v>
      </c>
      <c r="F126" s="110"/>
    </row>
    <row r="127" spans="1:6" x14ac:dyDescent="0.25">
      <c r="A127" s="87">
        <v>43136</v>
      </c>
      <c r="B127" s="88" t="s">
        <v>241</v>
      </c>
      <c r="C127" s="89" t="s">
        <v>242</v>
      </c>
      <c r="D127" s="109">
        <v>0</v>
      </c>
      <c r="E127" s="91">
        <v>22500</v>
      </c>
      <c r="F127" s="110"/>
    </row>
    <row r="128" spans="1:6" x14ac:dyDescent="0.25">
      <c r="A128" s="87">
        <v>43136</v>
      </c>
      <c r="B128" s="88" t="s">
        <v>243</v>
      </c>
      <c r="C128" s="89" t="s">
        <v>244</v>
      </c>
      <c r="D128" s="109">
        <v>0</v>
      </c>
      <c r="E128" s="91">
        <v>27000</v>
      </c>
      <c r="F128" s="110"/>
    </row>
    <row r="129" spans="1:6" x14ac:dyDescent="0.25">
      <c r="A129" s="87">
        <v>43136</v>
      </c>
      <c r="B129" s="88" t="s">
        <v>245</v>
      </c>
      <c r="C129" s="89" t="s">
        <v>246</v>
      </c>
      <c r="D129" s="109">
        <v>0</v>
      </c>
      <c r="E129" s="91">
        <v>15300</v>
      </c>
      <c r="F129" s="110"/>
    </row>
    <row r="130" spans="1:6" x14ac:dyDescent="0.25">
      <c r="A130" s="87">
        <v>43136</v>
      </c>
      <c r="B130" s="88" t="s">
        <v>247</v>
      </c>
      <c r="C130" s="89" t="s">
        <v>248</v>
      </c>
      <c r="D130" s="109">
        <v>0</v>
      </c>
      <c r="E130" s="91">
        <v>9000</v>
      </c>
      <c r="F130" s="110"/>
    </row>
    <row r="131" spans="1:6" x14ac:dyDescent="0.25">
      <c r="A131" s="87">
        <v>43136</v>
      </c>
      <c r="B131" s="88" t="s">
        <v>249</v>
      </c>
      <c r="C131" s="89" t="s">
        <v>250</v>
      </c>
      <c r="D131" s="109">
        <v>0</v>
      </c>
      <c r="E131" s="91">
        <v>9900</v>
      </c>
      <c r="F131" s="110"/>
    </row>
    <row r="132" spans="1:6" x14ac:dyDescent="0.25">
      <c r="A132" s="87">
        <v>43136</v>
      </c>
      <c r="B132" s="88" t="s">
        <v>251</v>
      </c>
      <c r="C132" s="89" t="s">
        <v>252</v>
      </c>
      <c r="D132" s="109">
        <v>0</v>
      </c>
      <c r="E132" s="91">
        <v>18000</v>
      </c>
      <c r="F132" s="110"/>
    </row>
    <row r="133" spans="1:6" x14ac:dyDescent="0.25">
      <c r="A133" s="87">
        <v>43136</v>
      </c>
      <c r="B133" s="88" t="s">
        <v>253</v>
      </c>
      <c r="C133" s="89" t="s">
        <v>254</v>
      </c>
      <c r="D133" s="109">
        <v>0</v>
      </c>
      <c r="E133" s="91">
        <v>9000</v>
      </c>
      <c r="F133" s="110"/>
    </row>
    <row r="134" spans="1:6" x14ac:dyDescent="0.25">
      <c r="A134" s="87">
        <v>43136</v>
      </c>
      <c r="B134" s="88" t="s">
        <v>255</v>
      </c>
      <c r="C134" s="89" t="s">
        <v>256</v>
      </c>
      <c r="D134" s="109">
        <v>0</v>
      </c>
      <c r="E134" s="91">
        <v>40500</v>
      </c>
      <c r="F134" s="110"/>
    </row>
    <row r="135" spans="1:6" x14ac:dyDescent="0.25">
      <c r="A135" s="87">
        <v>43136</v>
      </c>
      <c r="B135" s="88" t="s">
        <v>257</v>
      </c>
      <c r="C135" s="89" t="s">
        <v>258</v>
      </c>
      <c r="D135" s="109">
        <v>0</v>
      </c>
      <c r="E135" s="91">
        <v>22500</v>
      </c>
      <c r="F135" s="110"/>
    </row>
    <row r="136" spans="1:6" x14ac:dyDescent="0.25">
      <c r="A136" s="87">
        <v>43136</v>
      </c>
      <c r="B136" s="88" t="s">
        <v>259</v>
      </c>
      <c r="C136" s="89" t="s">
        <v>260</v>
      </c>
      <c r="D136" s="109">
        <v>0</v>
      </c>
      <c r="E136" s="91">
        <v>13500</v>
      </c>
      <c r="F136" s="110"/>
    </row>
    <row r="137" spans="1:6" x14ac:dyDescent="0.25">
      <c r="A137" s="87">
        <v>43136</v>
      </c>
      <c r="B137" s="88" t="s">
        <v>261</v>
      </c>
      <c r="C137" s="89" t="s">
        <v>262</v>
      </c>
      <c r="D137" s="109">
        <v>0</v>
      </c>
      <c r="E137" s="91">
        <v>0</v>
      </c>
      <c r="F137" s="110"/>
    </row>
    <row r="138" spans="1:6" x14ac:dyDescent="0.25">
      <c r="A138" s="87">
        <v>43136</v>
      </c>
      <c r="B138" s="88" t="s">
        <v>261</v>
      </c>
      <c r="C138" s="89" t="s">
        <v>263</v>
      </c>
      <c r="D138" s="109">
        <v>0</v>
      </c>
      <c r="E138" s="91">
        <v>13500</v>
      </c>
      <c r="F138" s="110"/>
    </row>
    <row r="139" spans="1:6" x14ac:dyDescent="0.25">
      <c r="A139" s="87">
        <v>43136</v>
      </c>
      <c r="B139" s="88" t="s">
        <v>264</v>
      </c>
      <c r="C139" s="89" t="s">
        <v>265</v>
      </c>
      <c r="D139" s="109">
        <v>0</v>
      </c>
      <c r="E139" s="91">
        <v>13500</v>
      </c>
      <c r="F139" s="110"/>
    </row>
    <row r="140" spans="1:6" x14ac:dyDescent="0.25">
      <c r="A140" s="87">
        <v>43136</v>
      </c>
      <c r="B140" s="88" t="s">
        <v>266</v>
      </c>
      <c r="C140" s="89" t="s">
        <v>267</v>
      </c>
      <c r="D140" s="109">
        <v>0</v>
      </c>
      <c r="E140" s="91">
        <v>13500</v>
      </c>
      <c r="F140" s="110"/>
    </row>
    <row r="141" spans="1:6" x14ac:dyDescent="0.25">
      <c r="A141" s="87">
        <v>43136</v>
      </c>
      <c r="B141" s="88" t="s">
        <v>268</v>
      </c>
      <c r="C141" s="89" t="s">
        <v>269</v>
      </c>
      <c r="D141" s="109">
        <v>0</v>
      </c>
      <c r="E141" s="91">
        <v>13500</v>
      </c>
      <c r="F141" s="110"/>
    </row>
    <row r="142" spans="1:6" x14ac:dyDescent="0.25">
      <c r="A142" s="87">
        <v>43136</v>
      </c>
      <c r="B142" s="88" t="s">
        <v>270</v>
      </c>
      <c r="C142" s="89" t="s">
        <v>271</v>
      </c>
      <c r="D142" s="109">
        <v>0</v>
      </c>
      <c r="E142" s="91">
        <v>22500</v>
      </c>
      <c r="F142" s="110"/>
    </row>
    <row r="143" spans="1:6" x14ac:dyDescent="0.25">
      <c r="A143" s="87">
        <v>43136</v>
      </c>
      <c r="B143" s="88" t="s">
        <v>272</v>
      </c>
      <c r="C143" s="89" t="s">
        <v>273</v>
      </c>
      <c r="D143" s="109">
        <v>0</v>
      </c>
      <c r="E143" s="91">
        <v>10800</v>
      </c>
      <c r="F143" s="110"/>
    </row>
    <row r="144" spans="1:6" x14ac:dyDescent="0.25">
      <c r="A144" s="87">
        <v>43136</v>
      </c>
      <c r="B144" s="88" t="s">
        <v>274</v>
      </c>
      <c r="C144" s="89" t="s">
        <v>275</v>
      </c>
      <c r="D144" s="109">
        <v>0</v>
      </c>
      <c r="E144" s="91">
        <v>22500</v>
      </c>
      <c r="F144" s="110"/>
    </row>
    <row r="145" spans="1:6" x14ac:dyDescent="0.25">
      <c r="A145" s="87">
        <v>43136</v>
      </c>
      <c r="B145" s="88" t="s">
        <v>276</v>
      </c>
      <c r="C145" s="89" t="s">
        <v>277</v>
      </c>
      <c r="D145" s="109">
        <v>0</v>
      </c>
      <c r="E145" s="91">
        <v>103500</v>
      </c>
      <c r="F145" s="110"/>
    </row>
    <row r="146" spans="1:6" x14ac:dyDescent="0.25">
      <c r="A146" s="87">
        <v>43136</v>
      </c>
      <c r="B146" s="88" t="s">
        <v>278</v>
      </c>
      <c r="C146" s="89" t="s">
        <v>279</v>
      </c>
      <c r="D146" s="109">
        <v>0</v>
      </c>
      <c r="E146" s="91">
        <v>72000</v>
      </c>
      <c r="F146" s="110"/>
    </row>
    <row r="147" spans="1:6" x14ac:dyDescent="0.25">
      <c r="A147" s="87">
        <v>43136</v>
      </c>
      <c r="B147" s="88" t="s">
        <v>280</v>
      </c>
      <c r="C147" s="89" t="s">
        <v>281</v>
      </c>
      <c r="D147" s="109">
        <v>0</v>
      </c>
      <c r="E147" s="91">
        <v>45000</v>
      </c>
      <c r="F147" s="110"/>
    </row>
    <row r="148" spans="1:6" x14ac:dyDescent="0.25">
      <c r="A148" s="87">
        <v>43136</v>
      </c>
      <c r="B148" s="88" t="s">
        <v>282</v>
      </c>
      <c r="C148" s="89" t="s">
        <v>283</v>
      </c>
      <c r="D148" s="109">
        <v>0</v>
      </c>
      <c r="E148" s="91">
        <v>22500</v>
      </c>
      <c r="F148" s="110"/>
    </row>
    <row r="149" spans="1:6" x14ac:dyDescent="0.25">
      <c r="A149" s="87">
        <v>43136</v>
      </c>
      <c r="B149" s="88" t="s">
        <v>284</v>
      </c>
      <c r="C149" s="89" t="s">
        <v>285</v>
      </c>
      <c r="D149" s="109">
        <v>0</v>
      </c>
      <c r="E149" s="91">
        <v>22500</v>
      </c>
      <c r="F149" s="110"/>
    </row>
    <row r="150" spans="1:6" x14ac:dyDescent="0.25">
      <c r="A150" s="87">
        <v>43136</v>
      </c>
      <c r="B150" s="88" t="s">
        <v>286</v>
      </c>
      <c r="C150" s="89" t="s">
        <v>287</v>
      </c>
      <c r="D150" s="109">
        <v>0</v>
      </c>
      <c r="E150" s="91">
        <v>40500</v>
      </c>
      <c r="F150" s="110"/>
    </row>
    <row r="151" spans="1:6" x14ac:dyDescent="0.25">
      <c r="A151" s="87">
        <v>43136</v>
      </c>
      <c r="B151" s="88" t="s">
        <v>288</v>
      </c>
      <c r="C151" s="89" t="s">
        <v>289</v>
      </c>
      <c r="D151" s="109">
        <v>0</v>
      </c>
      <c r="E151" s="91">
        <v>103500</v>
      </c>
      <c r="F151" s="110"/>
    </row>
    <row r="152" spans="1:6" x14ac:dyDescent="0.25">
      <c r="A152" s="87">
        <v>43136</v>
      </c>
      <c r="B152" s="88" t="s">
        <v>290</v>
      </c>
      <c r="C152" s="89" t="s">
        <v>291</v>
      </c>
      <c r="D152" s="109">
        <v>0</v>
      </c>
      <c r="E152" s="91">
        <v>22500</v>
      </c>
      <c r="F152" s="110"/>
    </row>
    <row r="153" spans="1:6" x14ac:dyDescent="0.25">
      <c r="A153" s="87">
        <v>43136</v>
      </c>
      <c r="B153" s="88" t="s">
        <v>292</v>
      </c>
      <c r="C153" s="89" t="s">
        <v>293</v>
      </c>
      <c r="D153" s="109">
        <v>0</v>
      </c>
      <c r="E153" s="91">
        <v>13500</v>
      </c>
      <c r="F153" s="110"/>
    </row>
    <row r="154" spans="1:6" x14ac:dyDescent="0.25">
      <c r="A154" s="87">
        <v>43136</v>
      </c>
      <c r="B154" s="88" t="s">
        <v>294</v>
      </c>
      <c r="C154" s="89" t="s">
        <v>295</v>
      </c>
      <c r="D154" s="109">
        <v>0</v>
      </c>
      <c r="E154" s="91">
        <v>16200</v>
      </c>
      <c r="F154" s="110"/>
    </row>
    <row r="155" spans="1:6" x14ac:dyDescent="0.25">
      <c r="A155" s="87">
        <v>43136</v>
      </c>
      <c r="B155" s="88" t="s">
        <v>296</v>
      </c>
      <c r="C155" s="89" t="s">
        <v>297</v>
      </c>
      <c r="D155" s="109">
        <v>0</v>
      </c>
      <c r="E155" s="91">
        <v>13500</v>
      </c>
      <c r="F155" s="110"/>
    </row>
    <row r="156" spans="1:6" x14ac:dyDescent="0.25">
      <c r="A156" s="87">
        <v>43136</v>
      </c>
      <c r="B156" s="88" t="s">
        <v>298</v>
      </c>
      <c r="C156" s="89" t="s">
        <v>299</v>
      </c>
      <c r="D156" s="109">
        <v>0</v>
      </c>
      <c r="E156" s="91">
        <v>9000</v>
      </c>
      <c r="F156" s="110"/>
    </row>
    <row r="157" spans="1:6" x14ac:dyDescent="0.25">
      <c r="A157" s="87">
        <v>43136</v>
      </c>
      <c r="B157" s="88" t="s">
        <v>300</v>
      </c>
      <c r="C157" s="89" t="s">
        <v>301</v>
      </c>
      <c r="D157" s="109">
        <v>0</v>
      </c>
      <c r="E157" s="91">
        <v>27000</v>
      </c>
      <c r="F157" s="110"/>
    </row>
    <row r="158" spans="1:6" x14ac:dyDescent="0.25">
      <c r="A158" s="87">
        <v>43136</v>
      </c>
      <c r="B158" s="88" t="s">
        <v>302</v>
      </c>
      <c r="C158" s="89" t="s">
        <v>303</v>
      </c>
      <c r="D158" s="109">
        <v>0</v>
      </c>
      <c r="E158" s="91">
        <v>13500</v>
      </c>
      <c r="F158" s="110"/>
    </row>
    <row r="159" spans="1:6" x14ac:dyDescent="0.25">
      <c r="A159" s="87">
        <v>43136</v>
      </c>
      <c r="B159" s="88" t="s">
        <v>304</v>
      </c>
      <c r="C159" s="89" t="s">
        <v>305</v>
      </c>
      <c r="D159" s="109">
        <v>0</v>
      </c>
      <c r="E159" s="91">
        <v>18000</v>
      </c>
      <c r="F159" s="110"/>
    </row>
    <row r="160" spans="1:6" x14ac:dyDescent="0.25">
      <c r="A160" s="87">
        <v>43136</v>
      </c>
      <c r="B160" s="88" t="s">
        <v>306</v>
      </c>
      <c r="C160" s="89" t="s">
        <v>307</v>
      </c>
      <c r="D160" s="109">
        <v>0</v>
      </c>
      <c r="E160" s="91">
        <v>5400</v>
      </c>
      <c r="F160" s="110"/>
    </row>
    <row r="161" spans="1:6" x14ac:dyDescent="0.25">
      <c r="A161" s="87">
        <v>43136</v>
      </c>
      <c r="B161" s="88" t="s">
        <v>308</v>
      </c>
      <c r="C161" s="89" t="s">
        <v>309</v>
      </c>
      <c r="D161" s="109">
        <v>0</v>
      </c>
      <c r="E161" s="91">
        <v>13500</v>
      </c>
      <c r="F161" s="110"/>
    </row>
    <row r="162" spans="1:6" x14ac:dyDescent="0.25">
      <c r="A162" s="87">
        <v>43136</v>
      </c>
      <c r="B162" s="88" t="s">
        <v>310</v>
      </c>
      <c r="C162" s="89" t="s">
        <v>311</v>
      </c>
      <c r="D162" s="109">
        <v>0</v>
      </c>
      <c r="E162" s="91">
        <v>13500</v>
      </c>
      <c r="F162" s="110"/>
    </row>
    <row r="163" spans="1:6" x14ac:dyDescent="0.25">
      <c r="A163" s="87">
        <v>43136</v>
      </c>
      <c r="B163" s="88" t="s">
        <v>312</v>
      </c>
      <c r="C163" s="89" t="s">
        <v>313</v>
      </c>
      <c r="D163" s="109">
        <v>0</v>
      </c>
      <c r="E163" s="91">
        <v>10800</v>
      </c>
      <c r="F163" s="110"/>
    </row>
    <row r="164" spans="1:6" x14ac:dyDescent="0.25">
      <c r="A164" s="87">
        <v>43136</v>
      </c>
      <c r="B164" s="88" t="s">
        <v>314</v>
      </c>
      <c r="C164" s="89" t="s">
        <v>315</v>
      </c>
      <c r="D164" s="109">
        <v>0</v>
      </c>
      <c r="E164" s="91">
        <v>22500</v>
      </c>
      <c r="F164" s="110"/>
    </row>
    <row r="165" spans="1:6" x14ac:dyDescent="0.25">
      <c r="A165" s="87">
        <v>43136</v>
      </c>
      <c r="B165" s="88" t="s">
        <v>316</v>
      </c>
      <c r="C165" s="89" t="s">
        <v>317</v>
      </c>
      <c r="D165" s="109">
        <v>0</v>
      </c>
      <c r="E165" s="91">
        <v>22500</v>
      </c>
      <c r="F165" s="110"/>
    </row>
    <row r="166" spans="1:6" x14ac:dyDescent="0.25">
      <c r="A166" s="87">
        <v>43136</v>
      </c>
      <c r="B166" s="88" t="s">
        <v>318</v>
      </c>
      <c r="C166" s="89" t="s">
        <v>319</v>
      </c>
      <c r="D166" s="109">
        <v>0</v>
      </c>
      <c r="E166" s="91">
        <v>43200</v>
      </c>
      <c r="F166" s="110"/>
    </row>
    <row r="167" spans="1:6" x14ac:dyDescent="0.25">
      <c r="A167" s="87">
        <v>43136</v>
      </c>
      <c r="B167" s="88" t="s">
        <v>320</v>
      </c>
      <c r="C167" s="89" t="s">
        <v>321</v>
      </c>
      <c r="D167" s="109">
        <v>0</v>
      </c>
      <c r="E167" s="91">
        <v>43200</v>
      </c>
      <c r="F167" s="110"/>
    </row>
    <row r="168" spans="1:6" x14ac:dyDescent="0.25">
      <c r="A168" s="87">
        <v>43136</v>
      </c>
      <c r="B168" s="88" t="s">
        <v>322</v>
      </c>
      <c r="C168" s="89" t="s">
        <v>323</v>
      </c>
      <c r="D168" s="109">
        <v>0</v>
      </c>
      <c r="E168" s="91">
        <v>43200</v>
      </c>
      <c r="F168" s="110"/>
    </row>
    <row r="169" spans="1:6" x14ac:dyDescent="0.25">
      <c r="A169" s="87">
        <v>43136</v>
      </c>
      <c r="B169" s="88" t="s">
        <v>324</v>
      </c>
      <c r="C169" s="89" t="s">
        <v>325</v>
      </c>
      <c r="D169" s="109">
        <v>0</v>
      </c>
      <c r="E169" s="91">
        <v>45000</v>
      </c>
      <c r="F169" s="110"/>
    </row>
    <row r="170" spans="1:6" x14ac:dyDescent="0.25">
      <c r="A170" s="87">
        <v>43136</v>
      </c>
      <c r="B170" s="88" t="s">
        <v>326</v>
      </c>
      <c r="C170" s="89" t="s">
        <v>327</v>
      </c>
      <c r="D170" s="109">
        <v>0</v>
      </c>
      <c r="E170" s="91">
        <v>22500</v>
      </c>
      <c r="F170" s="110"/>
    </row>
    <row r="171" spans="1:6" x14ac:dyDescent="0.25">
      <c r="A171" s="87">
        <v>43136</v>
      </c>
      <c r="B171" s="88" t="s">
        <v>328</v>
      </c>
      <c r="C171" s="89" t="s">
        <v>329</v>
      </c>
      <c r="D171" s="109">
        <v>0</v>
      </c>
      <c r="E171" s="91">
        <v>67500</v>
      </c>
      <c r="F171" s="110"/>
    </row>
    <row r="172" spans="1:6" x14ac:dyDescent="0.25">
      <c r="A172" s="87">
        <v>43136</v>
      </c>
      <c r="B172" s="88" t="s">
        <v>330</v>
      </c>
      <c r="C172" s="89" t="s">
        <v>331</v>
      </c>
      <c r="D172" s="109">
        <v>0</v>
      </c>
      <c r="E172" s="91">
        <v>18000</v>
      </c>
      <c r="F172" s="110"/>
    </row>
    <row r="173" spans="1:6" x14ac:dyDescent="0.25">
      <c r="A173" s="87">
        <v>43136</v>
      </c>
      <c r="B173" s="88" t="s">
        <v>332</v>
      </c>
      <c r="C173" s="89" t="s">
        <v>333</v>
      </c>
      <c r="D173" s="109">
        <v>0</v>
      </c>
      <c r="E173" s="91">
        <v>22500</v>
      </c>
      <c r="F173" s="110"/>
    </row>
    <row r="174" spans="1:6" x14ac:dyDescent="0.25">
      <c r="A174" s="87">
        <v>43136</v>
      </c>
      <c r="B174" s="88" t="s">
        <v>334</v>
      </c>
      <c r="C174" s="89" t="s">
        <v>335</v>
      </c>
      <c r="D174" s="109">
        <v>0</v>
      </c>
      <c r="E174" s="91">
        <v>13500</v>
      </c>
      <c r="F174" s="110"/>
    </row>
    <row r="175" spans="1:6" x14ac:dyDescent="0.25">
      <c r="A175" s="87">
        <v>43136</v>
      </c>
      <c r="B175" s="88" t="s">
        <v>336</v>
      </c>
      <c r="C175" s="89" t="s">
        <v>337</v>
      </c>
      <c r="D175" s="109">
        <v>0</v>
      </c>
      <c r="E175" s="91">
        <v>13500</v>
      </c>
      <c r="F175" s="110"/>
    </row>
    <row r="176" spans="1:6" x14ac:dyDescent="0.25">
      <c r="A176" s="87">
        <v>43136</v>
      </c>
      <c r="B176" s="88" t="s">
        <v>338</v>
      </c>
      <c r="C176" s="89" t="s">
        <v>339</v>
      </c>
      <c r="D176" s="109">
        <v>0</v>
      </c>
      <c r="E176" s="91">
        <v>13500</v>
      </c>
      <c r="F176" s="110"/>
    </row>
    <row r="177" spans="1:6" x14ac:dyDescent="0.25">
      <c r="A177" s="87">
        <v>43136</v>
      </c>
      <c r="B177" s="88" t="s">
        <v>340</v>
      </c>
      <c r="C177" s="89" t="s">
        <v>341</v>
      </c>
      <c r="D177" s="109">
        <v>0</v>
      </c>
      <c r="E177" s="91">
        <v>13500</v>
      </c>
      <c r="F177" s="110"/>
    </row>
    <row r="178" spans="1:6" x14ac:dyDescent="0.25">
      <c r="A178" s="87">
        <v>43136</v>
      </c>
      <c r="B178" s="88" t="s">
        <v>342</v>
      </c>
      <c r="C178" s="89" t="s">
        <v>343</v>
      </c>
      <c r="D178" s="109">
        <v>0</v>
      </c>
      <c r="E178" s="91">
        <v>22500</v>
      </c>
      <c r="F178" s="110"/>
    </row>
    <row r="179" spans="1:6" x14ac:dyDescent="0.25">
      <c r="A179" s="87">
        <v>43136</v>
      </c>
      <c r="B179" s="88" t="s">
        <v>344</v>
      </c>
      <c r="C179" s="89" t="s">
        <v>345</v>
      </c>
      <c r="D179" s="109">
        <v>0</v>
      </c>
      <c r="E179" s="91">
        <v>22500</v>
      </c>
      <c r="F179" s="110"/>
    </row>
    <row r="180" spans="1:6" x14ac:dyDescent="0.25">
      <c r="A180" s="87">
        <v>43136</v>
      </c>
      <c r="B180" s="88" t="s">
        <v>346</v>
      </c>
      <c r="C180" s="89" t="s">
        <v>347</v>
      </c>
      <c r="D180" s="109">
        <v>0</v>
      </c>
      <c r="E180" s="91">
        <v>22500</v>
      </c>
      <c r="F180" s="110"/>
    </row>
    <row r="181" spans="1:6" x14ac:dyDescent="0.25">
      <c r="A181" s="87">
        <v>43136</v>
      </c>
      <c r="B181" s="88" t="s">
        <v>348</v>
      </c>
      <c r="C181" s="89" t="s">
        <v>349</v>
      </c>
      <c r="D181" s="109">
        <v>0</v>
      </c>
      <c r="E181" s="91">
        <v>13500</v>
      </c>
      <c r="F181" s="110"/>
    </row>
    <row r="182" spans="1:6" x14ac:dyDescent="0.25">
      <c r="A182" s="87">
        <v>43136</v>
      </c>
      <c r="B182" s="88" t="s">
        <v>350</v>
      </c>
      <c r="C182" s="89" t="s">
        <v>351</v>
      </c>
      <c r="D182" s="109">
        <v>0</v>
      </c>
      <c r="E182" s="91">
        <v>31500</v>
      </c>
      <c r="F182" s="110"/>
    </row>
    <row r="183" spans="1:6" x14ac:dyDescent="0.25">
      <c r="A183" s="87">
        <v>43136</v>
      </c>
      <c r="B183" s="88" t="s">
        <v>352</v>
      </c>
      <c r="C183" s="89" t="s">
        <v>353</v>
      </c>
      <c r="D183" s="109">
        <v>0</v>
      </c>
      <c r="E183" s="91">
        <v>22500</v>
      </c>
      <c r="F183" s="110"/>
    </row>
    <row r="184" spans="1:6" x14ac:dyDescent="0.25">
      <c r="A184" s="87">
        <v>43136</v>
      </c>
      <c r="B184" s="88" t="s">
        <v>354</v>
      </c>
      <c r="C184" s="89" t="s">
        <v>355</v>
      </c>
      <c r="D184" s="109">
        <v>0</v>
      </c>
      <c r="E184" s="91">
        <v>13500</v>
      </c>
      <c r="F184" s="110"/>
    </row>
    <row r="185" spans="1:6" x14ac:dyDescent="0.25">
      <c r="A185" s="87">
        <v>43136</v>
      </c>
      <c r="B185" s="88" t="s">
        <v>356</v>
      </c>
      <c r="C185" s="89" t="s">
        <v>357</v>
      </c>
      <c r="D185" s="109">
        <v>0</v>
      </c>
      <c r="E185" s="91">
        <v>22500</v>
      </c>
      <c r="F185" s="110"/>
    </row>
    <row r="186" spans="1:6" x14ac:dyDescent="0.25">
      <c r="A186" s="87">
        <v>43136</v>
      </c>
      <c r="B186" s="88" t="s">
        <v>358</v>
      </c>
      <c r="C186" s="89" t="s">
        <v>359</v>
      </c>
      <c r="D186" s="109">
        <v>0</v>
      </c>
      <c r="E186" s="91">
        <v>27000</v>
      </c>
      <c r="F186" s="110"/>
    </row>
    <row r="187" spans="1:6" x14ac:dyDescent="0.25">
      <c r="A187" s="87">
        <v>43136</v>
      </c>
      <c r="B187" s="88" t="s">
        <v>360</v>
      </c>
      <c r="C187" s="89" t="s">
        <v>361</v>
      </c>
      <c r="D187" s="109">
        <v>0</v>
      </c>
      <c r="E187" s="91">
        <v>40500</v>
      </c>
      <c r="F187" s="110"/>
    </row>
    <row r="188" spans="1:6" x14ac:dyDescent="0.25">
      <c r="A188" s="87">
        <v>43136</v>
      </c>
      <c r="B188" s="88" t="s">
        <v>362</v>
      </c>
      <c r="C188" s="89" t="s">
        <v>363</v>
      </c>
      <c r="D188" s="109">
        <v>0</v>
      </c>
      <c r="E188" s="91">
        <v>13500</v>
      </c>
      <c r="F188" s="110"/>
    </row>
    <row r="189" spans="1:6" x14ac:dyDescent="0.25">
      <c r="A189" s="87">
        <v>43136</v>
      </c>
      <c r="B189" s="88" t="s">
        <v>364</v>
      </c>
      <c r="C189" s="89" t="s">
        <v>365</v>
      </c>
      <c r="D189" s="109">
        <v>0</v>
      </c>
      <c r="E189" s="91">
        <v>13500</v>
      </c>
      <c r="F189" s="110"/>
    </row>
    <row r="190" spans="1:6" x14ac:dyDescent="0.25">
      <c r="A190" s="87">
        <v>43136</v>
      </c>
      <c r="B190" s="88" t="s">
        <v>366</v>
      </c>
      <c r="C190" s="89" t="s">
        <v>367</v>
      </c>
      <c r="D190" s="109">
        <v>0</v>
      </c>
      <c r="E190" s="91">
        <v>22500</v>
      </c>
      <c r="F190" s="110"/>
    </row>
    <row r="191" spans="1:6" x14ac:dyDescent="0.25">
      <c r="A191" s="87">
        <v>43136</v>
      </c>
      <c r="B191" s="88" t="s">
        <v>368</v>
      </c>
      <c r="C191" s="89" t="s">
        <v>369</v>
      </c>
      <c r="D191" s="109">
        <v>0</v>
      </c>
      <c r="E191" s="91">
        <v>13500</v>
      </c>
      <c r="F191" s="110"/>
    </row>
    <row r="192" spans="1:6" x14ac:dyDescent="0.25">
      <c r="A192" s="87">
        <v>43136</v>
      </c>
      <c r="B192" s="88" t="s">
        <v>370</v>
      </c>
      <c r="C192" s="89" t="s">
        <v>371</v>
      </c>
      <c r="D192" s="109">
        <v>0</v>
      </c>
      <c r="E192" s="91">
        <v>40500</v>
      </c>
      <c r="F192" s="110"/>
    </row>
    <row r="193" spans="1:6" x14ac:dyDescent="0.25">
      <c r="A193" s="87">
        <v>43136</v>
      </c>
      <c r="B193" s="88" t="s">
        <v>372</v>
      </c>
      <c r="C193" s="89" t="s">
        <v>373</v>
      </c>
      <c r="D193" s="109">
        <v>0</v>
      </c>
      <c r="E193" s="91">
        <v>18000</v>
      </c>
      <c r="F193" s="110"/>
    </row>
    <row r="194" spans="1:6" x14ac:dyDescent="0.25">
      <c r="A194" s="87">
        <v>43136</v>
      </c>
      <c r="B194" s="88" t="s">
        <v>374</v>
      </c>
      <c r="C194" s="89" t="s">
        <v>375</v>
      </c>
      <c r="D194" s="109">
        <v>0</v>
      </c>
      <c r="E194" s="91">
        <v>18000</v>
      </c>
      <c r="F194" s="110"/>
    </row>
    <row r="195" spans="1:6" x14ac:dyDescent="0.25">
      <c r="A195" s="87">
        <v>43136</v>
      </c>
      <c r="B195" s="88" t="s">
        <v>376</v>
      </c>
      <c r="C195" s="89" t="s">
        <v>377</v>
      </c>
      <c r="D195" s="109">
        <v>0</v>
      </c>
      <c r="E195" s="91">
        <v>18000</v>
      </c>
      <c r="F195" s="110"/>
    </row>
    <row r="196" spans="1:6" x14ac:dyDescent="0.25">
      <c r="A196" s="87">
        <v>43136</v>
      </c>
      <c r="B196" s="88" t="s">
        <v>378</v>
      </c>
      <c r="C196" s="89" t="s">
        <v>379</v>
      </c>
      <c r="D196" s="109">
        <v>0</v>
      </c>
      <c r="E196" s="91">
        <v>18000</v>
      </c>
      <c r="F196" s="110"/>
    </row>
    <row r="197" spans="1:6" x14ac:dyDescent="0.25">
      <c r="A197" s="87">
        <v>43136</v>
      </c>
      <c r="B197" s="88" t="s">
        <v>380</v>
      </c>
      <c r="C197" s="89" t="s">
        <v>381</v>
      </c>
      <c r="D197" s="109">
        <v>0</v>
      </c>
      <c r="E197" s="91">
        <v>18000</v>
      </c>
      <c r="F197" s="110"/>
    </row>
    <row r="198" spans="1:6" x14ac:dyDescent="0.25">
      <c r="A198" s="87">
        <v>43136</v>
      </c>
      <c r="B198" s="88" t="s">
        <v>382</v>
      </c>
      <c r="C198" s="89" t="s">
        <v>383</v>
      </c>
      <c r="D198" s="109">
        <v>0</v>
      </c>
      <c r="E198" s="91">
        <v>31500</v>
      </c>
      <c r="F198" s="110"/>
    </row>
    <row r="199" spans="1:6" x14ac:dyDescent="0.25">
      <c r="A199" s="87">
        <v>43136</v>
      </c>
      <c r="B199" s="88" t="s">
        <v>384</v>
      </c>
      <c r="C199" s="89" t="s">
        <v>385</v>
      </c>
      <c r="D199" s="109">
        <v>0</v>
      </c>
      <c r="E199" s="91">
        <v>13500</v>
      </c>
      <c r="F199" s="110"/>
    </row>
    <row r="200" spans="1:6" x14ac:dyDescent="0.25">
      <c r="A200" s="87">
        <v>43136</v>
      </c>
      <c r="B200" s="88" t="s">
        <v>386</v>
      </c>
      <c r="C200" s="89" t="s">
        <v>387</v>
      </c>
      <c r="D200" s="109">
        <v>0</v>
      </c>
      <c r="E200" s="91">
        <v>139500</v>
      </c>
      <c r="F200" s="110"/>
    </row>
    <row r="201" spans="1:6" x14ac:dyDescent="0.25">
      <c r="A201" s="87">
        <v>43136</v>
      </c>
      <c r="B201" s="88" t="s">
        <v>388</v>
      </c>
      <c r="C201" s="89" t="s">
        <v>389</v>
      </c>
      <c r="D201" s="109">
        <v>0</v>
      </c>
      <c r="E201" s="91">
        <v>139500</v>
      </c>
      <c r="F201" s="110"/>
    </row>
    <row r="202" spans="1:6" x14ac:dyDescent="0.25">
      <c r="A202" s="87">
        <v>43136</v>
      </c>
      <c r="B202" s="88" t="s">
        <v>390</v>
      </c>
      <c r="C202" s="89" t="s">
        <v>391</v>
      </c>
      <c r="D202" s="109">
        <v>0</v>
      </c>
      <c r="E202" s="91">
        <v>18000</v>
      </c>
      <c r="F202" s="110"/>
    </row>
    <row r="203" spans="1:6" x14ac:dyDescent="0.25">
      <c r="A203" s="87">
        <v>43136</v>
      </c>
      <c r="B203" s="88" t="s">
        <v>392</v>
      </c>
      <c r="C203" s="89" t="s">
        <v>393</v>
      </c>
      <c r="D203" s="109">
        <v>0</v>
      </c>
      <c r="E203" s="91">
        <v>18000</v>
      </c>
      <c r="F203" s="110"/>
    </row>
    <row r="204" spans="1:6" x14ac:dyDescent="0.25">
      <c r="A204" s="87">
        <v>43136</v>
      </c>
      <c r="B204" s="88" t="s">
        <v>394</v>
      </c>
      <c r="C204" s="89" t="s">
        <v>395</v>
      </c>
      <c r="D204" s="109">
        <v>0</v>
      </c>
      <c r="E204" s="91">
        <v>18000</v>
      </c>
      <c r="F204" s="110"/>
    </row>
    <row r="205" spans="1:6" x14ac:dyDescent="0.25">
      <c r="A205" s="87">
        <v>43136</v>
      </c>
      <c r="B205" s="88" t="s">
        <v>396</v>
      </c>
      <c r="C205" s="89" t="s">
        <v>397</v>
      </c>
      <c r="D205" s="109">
        <v>0</v>
      </c>
      <c r="E205" s="91">
        <v>18000</v>
      </c>
      <c r="F205" s="110"/>
    </row>
    <row r="206" spans="1:6" x14ac:dyDescent="0.25">
      <c r="A206" s="87">
        <v>43136</v>
      </c>
      <c r="B206" s="88" t="s">
        <v>398</v>
      </c>
      <c r="C206" s="89" t="s">
        <v>399</v>
      </c>
      <c r="D206" s="109">
        <v>0</v>
      </c>
      <c r="E206" s="91">
        <v>162000</v>
      </c>
      <c r="F206" s="110"/>
    </row>
    <row r="207" spans="1:6" x14ac:dyDescent="0.25">
      <c r="A207" s="87">
        <v>43136</v>
      </c>
      <c r="B207" s="88" t="s">
        <v>400</v>
      </c>
      <c r="C207" s="89" t="s">
        <v>401</v>
      </c>
      <c r="D207" s="109">
        <v>0</v>
      </c>
      <c r="E207" s="91">
        <v>27000</v>
      </c>
      <c r="F207" s="110"/>
    </row>
    <row r="208" spans="1:6" x14ac:dyDescent="0.25">
      <c r="A208" s="87">
        <v>43136</v>
      </c>
      <c r="B208" s="88" t="s">
        <v>402</v>
      </c>
      <c r="C208" s="89" t="s">
        <v>403</v>
      </c>
      <c r="D208" s="109">
        <v>0</v>
      </c>
      <c r="E208" s="91">
        <v>22500</v>
      </c>
      <c r="F208" s="110"/>
    </row>
    <row r="209" spans="1:6" x14ac:dyDescent="0.25">
      <c r="A209" s="87">
        <v>43136</v>
      </c>
      <c r="B209" s="88" t="s">
        <v>404</v>
      </c>
      <c r="C209" s="89" t="s">
        <v>405</v>
      </c>
      <c r="D209" s="109">
        <v>0</v>
      </c>
      <c r="E209" s="91">
        <v>40500</v>
      </c>
      <c r="F209" s="110"/>
    </row>
    <row r="210" spans="1:6" x14ac:dyDescent="0.25">
      <c r="A210" s="87">
        <v>43136</v>
      </c>
      <c r="B210" s="88" t="s">
        <v>406</v>
      </c>
      <c r="C210" s="89" t="s">
        <v>407</v>
      </c>
      <c r="D210" s="109">
        <v>0</v>
      </c>
      <c r="E210" s="91">
        <v>45000</v>
      </c>
      <c r="F210" s="110"/>
    </row>
    <row r="211" spans="1:6" x14ac:dyDescent="0.25">
      <c r="A211" s="87">
        <v>43136</v>
      </c>
      <c r="B211" s="88" t="s">
        <v>408</v>
      </c>
      <c r="C211" s="89" t="s">
        <v>409</v>
      </c>
      <c r="D211" s="109">
        <v>0</v>
      </c>
      <c r="E211" s="91">
        <v>54000</v>
      </c>
      <c r="F211" s="110"/>
    </row>
    <row r="212" spans="1:6" x14ac:dyDescent="0.25">
      <c r="A212" s="87">
        <v>43136</v>
      </c>
      <c r="B212" s="88" t="s">
        <v>410</v>
      </c>
      <c r="C212" s="89" t="s">
        <v>411</v>
      </c>
      <c r="D212" s="109">
        <v>0</v>
      </c>
      <c r="E212" s="91">
        <v>36000</v>
      </c>
      <c r="F212" s="110"/>
    </row>
    <row r="213" spans="1:6" x14ac:dyDescent="0.25">
      <c r="A213" s="87">
        <v>43136</v>
      </c>
      <c r="B213" s="88" t="s">
        <v>412</v>
      </c>
      <c r="C213" s="89" t="s">
        <v>413</v>
      </c>
      <c r="D213" s="109">
        <v>0</v>
      </c>
      <c r="E213" s="91">
        <v>36000</v>
      </c>
      <c r="F213" s="110"/>
    </row>
    <row r="214" spans="1:6" x14ac:dyDescent="0.25">
      <c r="A214" s="87">
        <v>43136</v>
      </c>
      <c r="B214" s="88" t="s">
        <v>414</v>
      </c>
      <c r="C214" s="89" t="s">
        <v>415</v>
      </c>
      <c r="D214" s="109">
        <v>0</v>
      </c>
      <c r="E214" s="91">
        <v>29200</v>
      </c>
      <c r="F214" s="110"/>
    </row>
    <row r="215" spans="1:6" x14ac:dyDescent="0.25">
      <c r="A215" s="87">
        <v>43136</v>
      </c>
      <c r="B215" s="88" t="s">
        <v>416</v>
      </c>
      <c r="C215" s="89" t="s">
        <v>417</v>
      </c>
      <c r="D215" s="109">
        <v>0</v>
      </c>
      <c r="E215" s="91">
        <v>29200</v>
      </c>
      <c r="F215" s="110"/>
    </row>
    <row r="216" spans="1:6" x14ac:dyDescent="0.25">
      <c r="A216" s="87">
        <v>43136</v>
      </c>
      <c r="B216" s="88" t="s">
        <v>418</v>
      </c>
      <c r="C216" s="89" t="s">
        <v>419</v>
      </c>
      <c r="D216" s="109">
        <v>0</v>
      </c>
      <c r="E216" s="91">
        <v>36000</v>
      </c>
      <c r="F216" s="110"/>
    </row>
    <row r="217" spans="1:6" x14ac:dyDescent="0.25">
      <c r="A217" s="87">
        <v>43136</v>
      </c>
      <c r="B217" s="88" t="s">
        <v>420</v>
      </c>
      <c r="C217" s="89" t="s">
        <v>421</v>
      </c>
      <c r="D217" s="109">
        <v>0</v>
      </c>
      <c r="E217" s="91">
        <v>54000</v>
      </c>
      <c r="F217" s="110"/>
    </row>
    <row r="218" spans="1:6" x14ac:dyDescent="0.25">
      <c r="A218" s="87">
        <v>43136</v>
      </c>
      <c r="B218" s="88" t="s">
        <v>422</v>
      </c>
      <c r="C218" s="89" t="s">
        <v>423</v>
      </c>
      <c r="D218" s="109">
        <v>0</v>
      </c>
      <c r="E218" s="91">
        <v>13500</v>
      </c>
      <c r="F218" s="110"/>
    </row>
    <row r="219" spans="1:6" x14ac:dyDescent="0.25">
      <c r="A219" s="87">
        <v>43136</v>
      </c>
      <c r="B219" s="88" t="s">
        <v>424</v>
      </c>
      <c r="C219" s="89" t="s">
        <v>425</v>
      </c>
      <c r="D219" s="109">
        <v>0</v>
      </c>
      <c r="E219" s="91">
        <v>9000</v>
      </c>
      <c r="F219" s="110"/>
    </row>
    <row r="220" spans="1:6" x14ac:dyDescent="0.25">
      <c r="A220" s="87">
        <v>43136</v>
      </c>
      <c r="B220" s="88" t="s">
        <v>426</v>
      </c>
      <c r="C220" s="89" t="s">
        <v>427</v>
      </c>
      <c r="D220" s="109">
        <v>0</v>
      </c>
      <c r="E220" s="91">
        <v>7200</v>
      </c>
      <c r="F220" s="110"/>
    </row>
    <row r="221" spans="1:6" x14ac:dyDescent="0.25">
      <c r="A221" s="87">
        <v>43136</v>
      </c>
      <c r="B221" s="88" t="s">
        <v>428</v>
      </c>
      <c r="C221" s="89" t="s">
        <v>429</v>
      </c>
      <c r="D221" s="109">
        <v>0</v>
      </c>
      <c r="E221" s="91">
        <v>7200</v>
      </c>
      <c r="F221" s="110"/>
    </row>
    <row r="222" spans="1:6" x14ac:dyDescent="0.25">
      <c r="A222" s="87">
        <v>43136</v>
      </c>
      <c r="B222" s="88" t="s">
        <v>430</v>
      </c>
      <c r="C222" s="89" t="s">
        <v>431</v>
      </c>
      <c r="D222" s="109">
        <v>0</v>
      </c>
      <c r="E222" s="91">
        <v>10800</v>
      </c>
      <c r="F222" s="110"/>
    </row>
    <row r="223" spans="1:6" x14ac:dyDescent="0.25">
      <c r="A223" s="87">
        <v>43136</v>
      </c>
      <c r="B223" s="88" t="s">
        <v>432</v>
      </c>
      <c r="C223" s="89" t="s">
        <v>433</v>
      </c>
      <c r="D223" s="109">
        <v>0</v>
      </c>
      <c r="E223" s="91">
        <v>10800</v>
      </c>
      <c r="F223" s="110"/>
    </row>
    <row r="224" spans="1:6" x14ac:dyDescent="0.25">
      <c r="A224" s="87">
        <v>43136</v>
      </c>
      <c r="B224" s="88" t="s">
        <v>434</v>
      </c>
      <c r="C224" s="89" t="s">
        <v>435</v>
      </c>
      <c r="D224" s="109">
        <v>0</v>
      </c>
      <c r="E224" s="91">
        <v>7200</v>
      </c>
      <c r="F224" s="110"/>
    </row>
    <row r="225" spans="1:6" x14ac:dyDescent="0.25">
      <c r="A225" s="87">
        <v>43136</v>
      </c>
      <c r="B225" s="88" t="s">
        <v>436</v>
      </c>
      <c r="C225" s="89" t="s">
        <v>437</v>
      </c>
      <c r="D225" s="109">
        <v>0</v>
      </c>
      <c r="E225" s="91">
        <v>13500</v>
      </c>
      <c r="F225" s="110"/>
    </row>
    <row r="226" spans="1:6" x14ac:dyDescent="0.25">
      <c r="A226" s="87">
        <v>43136</v>
      </c>
      <c r="B226" s="88" t="s">
        <v>438</v>
      </c>
      <c r="C226" s="89" t="s">
        <v>439</v>
      </c>
      <c r="D226" s="109">
        <v>0</v>
      </c>
      <c r="E226" s="91">
        <v>10800</v>
      </c>
      <c r="F226" s="110"/>
    </row>
    <row r="227" spans="1:6" x14ac:dyDescent="0.25">
      <c r="A227" s="87">
        <v>43136</v>
      </c>
      <c r="B227" s="88" t="s">
        <v>440</v>
      </c>
      <c r="C227" s="89" t="s">
        <v>441</v>
      </c>
      <c r="D227" s="109">
        <v>0</v>
      </c>
      <c r="E227" s="91">
        <v>13500</v>
      </c>
      <c r="F227" s="110"/>
    </row>
    <row r="228" spans="1:6" x14ac:dyDescent="0.25">
      <c r="A228" s="87">
        <v>43136</v>
      </c>
      <c r="B228" s="88" t="s">
        <v>442</v>
      </c>
      <c r="C228" s="89" t="s">
        <v>443</v>
      </c>
      <c r="D228" s="109">
        <v>0</v>
      </c>
      <c r="E228" s="91">
        <v>9000</v>
      </c>
      <c r="F228" s="110"/>
    </row>
    <row r="229" spans="1:6" x14ac:dyDescent="0.25">
      <c r="A229" s="87">
        <v>43136</v>
      </c>
      <c r="B229" s="88" t="s">
        <v>444</v>
      </c>
      <c r="C229" s="89" t="s">
        <v>445</v>
      </c>
      <c r="D229" s="109">
        <v>0</v>
      </c>
      <c r="E229" s="91">
        <v>6300</v>
      </c>
      <c r="F229" s="110"/>
    </row>
    <row r="230" spans="1:6" x14ac:dyDescent="0.25">
      <c r="A230" s="87">
        <v>43136</v>
      </c>
      <c r="B230" s="88" t="s">
        <v>446</v>
      </c>
      <c r="C230" s="89" t="s">
        <v>447</v>
      </c>
      <c r="D230" s="109">
        <v>0</v>
      </c>
      <c r="E230" s="91">
        <v>13500</v>
      </c>
      <c r="F230" s="110"/>
    </row>
    <row r="231" spans="1:6" x14ac:dyDescent="0.25">
      <c r="A231" s="87">
        <v>43136</v>
      </c>
      <c r="B231" s="88" t="s">
        <v>448</v>
      </c>
      <c r="C231" s="89" t="s">
        <v>449</v>
      </c>
      <c r="D231" s="109">
        <v>0</v>
      </c>
      <c r="E231" s="91">
        <v>13500</v>
      </c>
      <c r="F231" s="110"/>
    </row>
    <row r="232" spans="1:6" x14ac:dyDescent="0.25">
      <c r="A232" s="87">
        <v>43136</v>
      </c>
      <c r="B232" s="88" t="s">
        <v>450</v>
      </c>
      <c r="C232" s="89" t="s">
        <v>451</v>
      </c>
      <c r="D232" s="109">
        <v>0</v>
      </c>
      <c r="E232" s="91">
        <v>13500</v>
      </c>
      <c r="F232" s="110"/>
    </row>
    <row r="233" spans="1:6" x14ac:dyDescent="0.25">
      <c r="A233" s="87">
        <v>43136</v>
      </c>
      <c r="B233" s="88" t="s">
        <v>452</v>
      </c>
      <c r="C233" s="89" t="s">
        <v>453</v>
      </c>
      <c r="D233" s="109">
        <v>0</v>
      </c>
      <c r="E233" s="91">
        <v>13500</v>
      </c>
      <c r="F233" s="110"/>
    </row>
    <row r="234" spans="1:6" x14ac:dyDescent="0.25">
      <c r="A234" s="87">
        <v>43136</v>
      </c>
      <c r="B234" s="88" t="s">
        <v>454</v>
      </c>
      <c r="C234" s="89" t="s">
        <v>455</v>
      </c>
      <c r="D234" s="109">
        <v>0</v>
      </c>
      <c r="E234" s="91">
        <v>13500</v>
      </c>
      <c r="F234" s="110"/>
    </row>
    <row r="235" spans="1:6" x14ac:dyDescent="0.25">
      <c r="A235" s="87">
        <v>43136</v>
      </c>
      <c r="B235" s="88" t="s">
        <v>456</v>
      </c>
      <c r="C235" s="89" t="s">
        <v>457</v>
      </c>
      <c r="D235" s="109">
        <v>0</v>
      </c>
      <c r="E235" s="91">
        <v>13500</v>
      </c>
      <c r="F235" s="110"/>
    </row>
    <row r="236" spans="1:6" x14ac:dyDescent="0.25">
      <c r="A236" s="87">
        <v>43136</v>
      </c>
      <c r="B236" s="88" t="s">
        <v>458</v>
      </c>
      <c r="C236" s="89" t="s">
        <v>459</v>
      </c>
      <c r="D236" s="109">
        <v>0</v>
      </c>
      <c r="E236" s="91">
        <v>13500</v>
      </c>
      <c r="F236" s="110"/>
    </row>
    <row r="237" spans="1:6" x14ac:dyDescent="0.25">
      <c r="A237" s="87">
        <v>43136</v>
      </c>
      <c r="B237" s="88" t="s">
        <v>460</v>
      </c>
      <c r="C237" s="89" t="s">
        <v>461</v>
      </c>
      <c r="D237" s="109">
        <v>0</v>
      </c>
      <c r="E237" s="91">
        <v>13500</v>
      </c>
      <c r="F237" s="110"/>
    </row>
    <row r="238" spans="1:6" x14ac:dyDescent="0.25">
      <c r="A238" s="87">
        <v>43136</v>
      </c>
      <c r="B238" s="88" t="s">
        <v>462</v>
      </c>
      <c r="C238" s="89" t="s">
        <v>463</v>
      </c>
      <c r="D238" s="109">
        <v>0</v>
      </c>
      <c r="E238" s="91">
        <v>13500</v>
      </c>
      <c r="F238" s="110"/>
    </row>
    <row r="239" spans="1:6" x14ac:dyDescent="0.25">
      <c r="A239" s="87">
        <v>43136</v>
      </c>
      <c r="B239" s="88" t="s">
        <v>464</v>
      </c>
      <c r="C239" s="89" t="s">
        <v>465</v>
      </c>
      <c r="D239" s="109">
        <v>0</v>
      </c>
      <c r="E239" s="91">
        <v>13500</v>
      </c>
      <c r="F239" s="110"/>
    </row>
    <row r="240" spans="1:6" x14ac:dyDescent="0.25">
      <c r="A240" s="87">
        <v>43136</v>
      </c>
      <c r="B240" s="88" t="s">
        <v>466</v>
      </c>
      <c r="C240" s="89" t="s">
        <v>467</v>
      </c>
      <c r="D240" s="109">
        <v>0</v>
      </c>
      <c r="E240" s="91">
        <v>13500</v>
      </c>
      <c r="F240" s="110"/>
    </row>
    <row r="241" spans="1:6" x14ac:dyDescent="0.25">
      <c r="A241" s="87">
        <v>43136</v>
      </c>
      <c r="B241" s="88" t="s">
        <v>468</v>
      </c>
      <c r="C241" s="89" t="s">
        <v>469</v>
      </c>
      <c r="D241" s="109">
        <v>0</v>
      </c>
      <c r="E241" s="91">
        <v>13500</v>
      </c>
      <c r="F241" s="110"/>
    </row>
    <row r="242" spans="1:6" x14ac:dyDescent="0.25">
      <c r="A242" s="87">
        <v>43136</v>
      </c>
      <c r="B242" s="88" t="s">
        <v>470</v>
      </c>
      <c r="C242" s="89" t="s">
        <v>471</v>
      </c>
      <c r="D242" s="109">
        <v>0</v>
      </c>
      <c r="E242" s="91">
        <v>13500</v>
      </c>
      <c r="F242" s="110"/>
    </row>
    <row r="243" spans="1:6" x14ac:dyDescent="0.25">
      <c r="A243" s="87">
        <v>43136</v>
      </c>
      <c r="B243" s="88" t="s">
        <v>472</v>
      </c>
      <c r="C243" s="89" t="s">
        <v>473</v>
      </c>
      <c r="D243" s="109">
        <v>0</v>
      </c>
      <c r="E243" s="91">
        <v>13500</v>
      </c>
      <c r="F243" s="110"/>
    </row>
    <row r="244" spans="1:6" x14ac:dyDescent="0.25">
      <c r="A244" s="87">
        <v>43136</v>
      </c>
      <c r="B244" s="88" t="s">
        <v>474</v>
      </c>
      <c r="C244" s="89" t="s">
        <v>475</v>
      </c>
      <c r="D244" s="109">
        <v>0</v>
      </c>
      <c r="E244" s="91">
        <v>13500</v>
      </c>
      <c r="F244" s="110"/>
    </row>
    <row r="245" spans="1:6" x14ac:dyDescent="0.25">
      <c r="A245" s="87">
        <v>43136</v>
      </c>
      <c r="B245" s="88" t="s">
        <v>476</v>
      </c>
      <c r="C245" s="89" t="s">
        <v>477</v>
      </c>
      <c r="D245" s="109">
        <v>0</v>
      </c>
      <c r="E245" s="91">
        <v>13500</v>
      </c>
      <c r="F245" s="110"/>
    </row>
    <row r="246" spans="1:6" x14ac:dyDescent="0.25">
      <c r="A246" s="87">
        <v>43136</v>
      </c>
      <c r="B246" s="88" t="s">
        <v>478</v>
      </c>
      <c r="C246" s="89" t="s">
        <v>479</v>
      </c>
      <c r="D246" s="109">
        <v>0</v>
      </c>
      <c r="E246" s="91">
        <v>13500</v>
      </c>
      <c r="F246" s="110"/>
    </row>
    <row r="247" spans="1:6" x14ac:dyDescent="0.25">
      <c r="A247" s="87">
        <v>43136</v>
      </c>
      <c r="B247" s="88" t="s">
        <v>480</v>
      </c>
      <c r="C247" s="89" t="s">
        <v>481</v>
      </c>
      <c r="D247" s="109">
        <v>0</v>
      </c>
      <c r="E247" s="91">
        <v>13500</v>
      </c>
      <c r="F247" s="110"/>
    </row>
    <row r="248" spans="1:6" x14ac:dyDescent="0.25">
      <c r="A248" s="87">
        <v>43136</v>
      </c>
      <c r="B248" s="88" t="s">
        <v>482</v>
      </c>
      <c r="C248" s="89" t="s">
        <v>483</v>
      </c>
      <c r="D248" s="109">
        <v>0</v>
      </c>
      <c r="E248" s="91">
        <v>13500</v>
      </c>
      <c r="F248" s="110"/>
    </row>
    <row r="249" spans="1:6" x14ac:dyDescent="0.25">
      <c r="A249" s="87">
        <v>43136</v>
      </c>
      <c r="B249" s="88" t="s">
        <v>484</v>
      </c>
      <c r="C249" s="89" t="s">
        <v>485</v>
      </c>
      <c r="D249" s="109">
        <v>0</v>
      </c>
      <c r="E249" s="91">
        <v>75000</v>
      </c>
      <c r="F249" s="110"/>
    </row>
    <row r="250" spans="1:6" x14ac:dyDescent="0.25">
      <c r="A250" s="87">
        <v>43136</v>
      </c>
      <c r="B250" s="88" t="s">
        <v>486</v>
      </c>
      <c r="C250" s="89" t="s">
        <v>487</v>
      </c>
      <c r="D250" s="109">
        <v>0</v>
      </c>
      <c r="E250" s="91">
        <v>18000</v>
      </c>
      <c r="F250" s="110"/>
    </row>
    <row r="251" spans="1:6" x14ac:dyDescent="0.25">
      <c r="A251" s="87">
        <v>43136</v>
      </c>
      <c r="B251" s="88" t="s">
        <v>488</v>
      </c>
      <c r="C251" s="89" t="s">
        <v>489</v>
      </c>
      <c r="D251" s="109">
        <v>0</v>
      </c>
      <c r="E251" s="91">
        <v>22500</v>
      </c>
      <c r="F251" s="110"/>
    </row>
    <row r="252" spans="1:6" x14ac:dyDescent="0.25">
      <c r="A252" s="87">
        <v>43136</v>
      </c>
      <c r="B252" s="88" t="s">
        <v>490</v>
      </c>
      <c r="C252" s="89" t="s">
        <v>491</v>
      </c>
      <c r="D252" s="109">
        <v>0</v>
      </c>
      <c r="E252" s="91">
        <v>18000</v>
      </c>
      <c r="F252" s="110"/>
    </row>
    <row r="253" spans="1:6" x14ac:dyDescent="0.25">
      <c r="A253" s="87">
        <v>43136</v>
      </c>
      <c r="B253" s="88" t="s">
        <v>492</v>
      </c>
      <c r="C253" s="89" t="s">
        <v>493</v>
      </c>
      <c r="D253" s="109">
        <v>0</v>
      </c>
      <c r="E253" s="91">
        <v>22500</v>
      </c>
      <c r="F253" s="110"/>
    </row>
    <row r="254" spans="1:6" x14ac:dyDescent="0.25">
      <c r="A254" s="87">
        <v>43136</v>
      </c>
      <c r="B254" s="88" t="s">
        <v>494</v>
      </c>
      <c r="C254" s="89" t="s">
        <v>495</v>
      </c>
      <c r="D254" s="109">
        <v>0</v>
      </c>
      <c r="E254" s="91">
        <v>22500</v>
      </c>
      <c r="F254" s="110"/>
    </row>
    <row r="255" spans="1:6" x14ac:dyDescent="0.25">
      <c r="A255" s="87">
        <v>43136</v>
      </c>
      <c r="B255" s="88" t="s">
        <v>496</v>
      </c>
      <c r="C255" s="89" t="s">
        <v>497</v>
      </c>
      <c r="D255" s="109">
        <v>0</v>
      </c>
      <c r="E255" s="91">
        <v>4000</v>
      </c>
      <c r="F255" s="110"/>
    </row>
    <row r="256" spans="1:6" x14ac:dyDescent="0.25">
      <c r="A256" s="87">
        <v>43136</v>
      </c>
      <c r="B256" s="88" t="s">
        <v>498</v>
      </c>
      <c r="C256" s="89" t="s">
        <v>499</v>
      </c>
      <c r="D256" s="109">
        <v>0</v>
      </c>
      <c r="E256" s="91">
        <v>5000</v>
      </c>
      <c r="F256" s="110"/>
    </row>
    <row r="257" spans="1:6" x14ac:dyDescent="0.25">
      <c r="A257" s="87">
        <v>43136</v>
      </c>
      <c r="B257" s="88" t="s">
        <v>500</v>
      </c>
      <c r="C257" s="89" t="s">
        <v>501</v>
      </c>
      <c r="D257" s="109">
        <v>0</v>
      </c>
      <c r="E257" s="91">
        <v>4000</v>
      </c>
      <c r="F257" s="110"/>
    </row>
    <row r="258" spans="1:6" x14ac:dyDescent="0.25">
      <c r="A258" s="87">
        <v>43136</v>
      </c>
      <c r="B258" s="88" t="s">
        <v>502</v>
      </c>
      <c r="C258" s="89" t="s">
        <v>503</v>
      </c>
      <c r="D258" s="109">
        <v>0</v>
      </c>
      <c r="E258" s="91">
        <v>3500</v>
      </c>
      <c r="F258" s="110"/>
    </row>
    <row r="259" spans="1:6" x14ac:dyDescent="0.25">
      <c r="A259" s="87">
        <v>43136</v>
      </c>
      <c r="B259" s="88" t="s">
        <v>97</v>
      </c>
      <c r="C259" s="89" t="s">
        <v>504</v>
      </c>
      <c r="D259" s="109">
        <v>0</v>
      </c>
      <c r="E259" s="91">
        <v>18900</v>
      </c>
      <c r="F259" s="110"/>
    </row>
    <row r="260" spans="1:6" x14ac:dyDescent="0.25">
      <c r="A260" s="87">
        <v>43136</v>
      </c>
      <c r="B260" s="88" t="s">
        <v>505</v>
      </c>
      <c r="C260" s="89" t="s">
        <v>506</v>
      </c>
      <c r="D260" s="109">
        <v>0</v>
      </c>
      <c r="E260" s="91">
        <v>45000</v>
      </c>
      <c r="F260" s="110"/>
    </row>
    <row r="261" spans="1:6" x14ac:dyDescent="0.25">
      <c r="A261" s="87">
        <v>43136</v>
      </c>
      <c r="B261" s="88" t="s">
        <v>105</v>
      </c>
      <c r="C261" s="89" t="s">
        <v>507</v>
      </c>
      <c r="D261" s="109">
        <v>0</v>
      </c>
      <c r="E261" s="91">
        <v>18000</v>
      </c>
      <c r="F261" s="110"/>
    </row>
    <row r="262" spans="1:6" x14ac:dyDescent="0.25">
      <c r="A262" s="87">
        <v>43136</v>
      </c>
      <c r="B262" s="88" t="s">
        <v>109</v>
      </c>
      <c r="C262" s="89" t="s">
        <v>508</v>
      </c>
      <c r="D262" s="109">
        <v>0</v>
      </c>
      <c r="E262" s="91">
        <v>27450</v>
      </c>
      <c r="F262" s="110"/>
    </row>
    <row r="263" spans="1:6" x14ac:dyDescent="0.25">
      <c r="A263" s="87">
        <v>43136</v>
      </c>
      <c r="B263" s="88" t="s">
        <v>101</v>
      </c>
      <c r="C263" s="89" t="s">
        <v>509</v>
      </c>
      <c r="D263" s="109">
        <v>0</v>
      </c>
      <c r="E263" s="91">
        <v>28350</v>
      </c>
      <c r="F263" s="110"/>
    </row>
    <row r="264" spans="1:6" x14ac:dyDescent="0.25">
      <c r="A264" s="87">
        <v>43136</v>
      </c>
      <c r="B264" s="88" t="s">
        <v>510</v>
      </c>
      <c r="C264" s="89" t="s">
        <v>511</v>
      </c>
      <c r="D264" s="109">
        <v>0</v>
      </c>
      <c r="E264" s="91">
        <v>9000</v>
      </c>
      <c r="F264" s="110"/>
    </row>
    <row r="265" spans="1:6" x14ac:dyDescent="0.25">
      <c r="A265" s="87">
        <v>43136</v>
      </c>
      <c r="B265" s="88" t="s">
        <v>512</v>
      </c>
      <c r="C265" s="89" t="s">
        <v>513</v>
      </c>
      <c r="D265" s="109">
        <v>0</v>
      </c>
      <c r="E265" s="91">
        <v>9000</v>
      </c>
      <c r="F265" s="110"/>
    </row>
    <row r="266" spans="1:6" x14ac:dyDescent="0.25">
      <c r="A266" s="87">
        <v>43136</v>
      </c>
      <c r="B266" s="88" t="s">
        <v>514</v>
      </c>
      <c r="C266" s="89" t="s">
        <v>515</v>
      </c>
      <c r="D266" s="109">
        <v>0</v>
      </c>
      <c r="E266" s="91">
        <v>4000</v>
      </c>
      <c r="F266" s="110"/>
    </row>
    <row r="267" spans="1:6" x14ac:dyDescent="0.25">
      <c r="A267" s="87">
        <v>43136</v>
      </c>
      <c r="B267" s="94" t="s">
        <v>99</v>
      </c>
      <c r="C267" s="95" t="s">
        <v>100</v>
      </c>
      <c r="D267" s="109">
        <v>4204923</v>
      </c>
      <c r="E267" s="109">
        <v>0</v>
      </c>
      <c r="F267" s="110"/>
    </row>
    <row r="268" spans="1:6" x14ac:dyDescent="0.25">
      <c r="A268" s="87">
        <v>43136</v>
      </c>
      <c r="B268" s="88" t="s">
        <v>516</v>
      </c>
      <c r="C268" s="89" t="s">
        <v>517</v>
      </c>
      <c r="D268" s="109">
        <v>0</v>
      </c>
      <c r="E268" s="91">
        <v>2000</v>
      </c>
      <c r="F268" s="110"/>
    </row>
    <row r="269" spans="1:6" x14ac:dyDescent="0.25">
      <c r="A269" s="87">
        <v>43136</v>
      </c>
      <c r="B269" s="88" t="s">
        <v>518</v>
      </c>
      <c r="C269" s="89" t="s">
        <v>519</v>
      </c>
      <c r="D269" s="109">
        <v>0</v>
      </c>
      <c r="E269" s="91">
        <v>9000</v>
      </c>
      <c r="F269" s="110"/>
    </row>
    <row r="270" spans="1:6" x14ac:dyDescent="0.25">
      <c r="A270" s="87">
        <v>43136</v>
      </c>
      <c r="B270" s="88" t="s">
        <v>520</v>
      </c>
      <c r="C270" s="89" t="s">
        <v>521</v>
      </c>
      <c r="D270" s="109">
        <v>0</v>
      </c>
      <c r="E270" s="91">
        <v>3150</v>
      </c>
      <c r="F270" s="110"/>
    </row>
    <row r="271" spans="1:6" x14ac:dyDescent="0.25">
      <c r="A271" s="87">
        <v>43136</v>
      </c>
      <c r="B271" s="88" t="s">
        <v>522</v>
      </c>
      <c r="C271" s="89" t="s">
        <v>523</v>
      </c>
      <c r="D271" s="109">
        <v>0</v>
      </c>
      <c r="E271" s="91">
        <v>3000</v>
      </c>
      <c r="F271" s="110"/>
    </row>
    <row r="272" spans="1:6" x14ac:dyDescent="0.25">
      <c r="A272" s="87">
        <v>43136</v>
      </c>
      <c r="B272" s="88" t="s">
        <v>524</v>
      </c>
      <c r="C272" s="89" t="s">
        <v>525</v>
      </c>
      <c r="D272" s="109">
        <v>0</v>
      </c>
      <c r="E272" s="91">
        <v>3000</v>
      </c>
      <c r="F272" s="110"/>
    </row>
    <row r="273" spans="1:6" x14ac:dyDescent="0.25">
      <c r="A273" s="87">
        <v>43136</v>
      </c>
      <c r="B273" s="88" t="s">
        <v>526</v>
      </c>
      <c r="C273" s="89" t="s">
        <v>527</v>
      </c>
      <c r="D273" s="109">
        <v>0</v>
      </c>
      <c r="E273" s="91">
        <v>3500</v>
      </c>
      <c r="F273" s="110"/>
    </row>
    <row r="274" spans="1:6" x14ac:dyDescent="0.25">
      <c r="A274" s="87">
        <v>43136</v>
      </c>
      <c r="B274" s="88" t="s">
        <v>528</v>
      </c>
      <c r="C274" s="89" t="s">
        <v>529</v>
      </c>
      <c r="D274" s="109">
        <v>0</v>
      </c>
      <c r="E274" s="91">
        <v>3500</v>
      </c>
      <c r="F274" s="110"/>
    </row>
    <row r="275" spans="1:6" x14ac:dyDescent="0.25">
      <c r="A275" s="87">
        <v>43136</v>
      </c>
      <c r="B275" s="88" t="s">
        <v>530</v>
      </c>
      <c r="C275" s="89" t="s">
        <v>531</v>
      </c>
      <c r="D275" s="109">
        <v>0</v>
      </c>
      <c r="E275" s="91">
        <v>9000</v>
      </c>
      <c r="F275" s="110"/>
    </row>
    <row r="276" spans="1:6" x14ac:dyDescent="0.25">
      <c r="A276" s="87">
        <v>43136</v>
      </c>
      <c r="B276" s="88" t="s">
        <v>532</v>
      </c>
      <c r="C276" s="89" t="s">
        <v>533</v>
      </c>
      <c r="D276" s="109">
        <v>0</v>
      </c>
      <c r="E276" s="91">
        <v>7200</v>
      </c>
      <c r="F276" s="110"/>
    </row>
    <row r="277" spans="1:6" x14ac:dyDescent="0.25">
      <c r="A277" s="87">
        <v>43136</v>
      </c>
      <c r="B277" s="112" t="s">
        <v>534</v>
      </c>
      <c r="C277" s="113" t="s">
        <v>535</v>
      </c>
      <c r="D277" s="109">
        <v>0</v>
      </c>
      <c r="E277" s="114">
        <v>73244</v>
      </c>
      <c r="F277" s="110"/>
    </row>
    <row r="278" spans="1:6" x14ac:dyDescent="0.25">
      <c r="A278" s="87">
        <v>43136</v>
      </c>
      <c r="B278" s="88" t="s">
        <v>536</v>
      </c>
      <c r="C278" s="89" t="s">
        <v>537</v>
      </c>
      <c r="D278" s="109">
        <v>0</v>
      </c>
      <c r="E278" s="91">
        <v>4000</v>
      </c>
      <c r="F278" s="110"/>
    </row>
    <row r="279" spans="1:6" x14ac:dyDescent="0.25">
      <c r="A279" s="87">
        <v>43136</v>
      </c>
      <c r="B279" s="88" t="s">
        <v>538</v>
      </c>
      <c r="C279" s="89" t="s">
        <v>539</v>
      </c>
      <c r="D279" s="109">
        <v>0</v>
      </c>
      <c r="E279" s="91">
        <v>3500</v>
      </c>
      <c r="F279" s="110"/>
    </row>
    <row r="280" spans="1:6" x14ac:dyDescent="0.25">
      <c r="A280" s="87">
        <v>43136</v>
      </c>
      <c r="B280" s="88" t="s">
        <v>540</v>
      </c>
      <c r="C280" s="89" t="s">
        <v>541</v>
      </c>
      <c r="D280" s="109">
        <v>0</v>
      </c>
      <c r="E280" s="91">
        <v>3000</v>
      </c>
      <c r="F280" s="110"/>
    </row>
    <row r="281" spans="1:6" x14ac:dyDescent="0.25">
      <c r="A281" s="87">
        <v>43136</v>
      </c>
      <c r="B281" s="88" t="s">
        <v>542</v>
      </c>
      <c r="C281" s="89" t="s">
        <v>543</v>
      </c>
      <c r="D281" s="109">
        <v>0</v>
      </c>
      <c r="E281" s="91">
        <v>3000</v>
      </c>
      <c r="F281" s="110"/>
    </row>
    <row r="282" spans="1:6" x14ac:dyDescent="0.25">
      <c r="A282" s="87">
        <v>43136</v>
      </c>
      <c r="B282" s="88" t="s">
        <v>544</v>
      </c>
      <c r="C282" s="89" t="s">
        <v>545</v>
      </c>
      <c r="D282" s="109">
        <v>0</v>
      </c>
      <c r="E282" s="91">
        <v>3500</v>
      </c>
      <c r="F282" s="110"/>
    </row>
    <row r="283" spans="1:6" x14ac:dyDescent="0.25">
      <c r="A283" s="87">
        <v>43136</v>
      </c>
      <c r="B283" s="88" t="s">
        <v>546</v>
      </c>
      <c r="C283" s="89" t="s">
        <v>547</v>
      </c>
      <c r="D283" s="109">
        <v>0</v>
      </c>
      <c r="E283" s="91">
        <v>3000</v>
      </c>
      <c r="F283" s="110"/>
    </row>
    <row r="284" spans="1:6" x14ac:dyDescent="0.25">
      <c r="A284" s="87">
        <v>43136</v>
      </c>
      <c r="B284" s="88" t="s">
        <v>548</v>
      </c>
      <c r="C284" s="89" t="s">
        <v>549</v>
      </c>
      <c r="D284" s="109">
        <v>0</v>
      </c>
      <c r="E284" s="91">
        <v>9000</v>
      </c>
      <c r="F284" s="110"/>
    </row>
    <row r="285" spans="1:6" x14ac:dyDescent="0.25">
      <c r="A285" s="87">
        <v>43136</v>
      </c>
      <c r="B285" s="88" t="s">
        <v>550</v>
      </c>
      <c r="C285" s="89" t="s">
        <v>551</v>
      </c>
      <c r="D285" s="109">
        <v>0</v>
      </c>
      <c r="E285" s="91">
        <v>5000</v>
      </c>
      <c r="F285" s="110"/>
    </row>
    <row r="286" spans="1:6" x14ac:dyDescent="0.25">
      <c r="A286" s="87">
        <v>43136</v>
      </c>
      <c r="B286" s="88" t="s">
        <v>552</v>
      </c>
      <c r="C286" s="89" t="s">
        <v>553</v>
      </c>
      <c r="D286" s="109">
        <v>0</v>
      </c>
      <c r="E286" s="91">
        <v>5000</v>
      </c>
      <c r="F286" s="110"/>
    </row>
    <row r="287" spans="1:6" x14ac:dyDescent="0.25">
      <c r="A287" s="87">
        <v>43136</v>
      </c>
      <c r="B287" s="88" t="s">
        <v>554</v>
      </c>
      <c r="C287" s="89" t="s">
        <v>555</v>
      </c>
      <c r="D287" s="109">
        <v>0</v>
      </c>
      <c r="E287" s="91">
        <v>5000</v>
      </c>
      <c r="F287" s="110"/>
    </row>
    <row r="288" spans="1:6" x14ac:dyDescent="0.25">
      <c r="A288" s="87">
        <v>43136</v>
      </c>
      <c r="B288" s="88" t="s">
        <v>556</v>
      </c>
      <c r="C288" s="89" t="s">
        <v>557</v>
      </c>
      <c r="D288" s="109">
        <v>0</v>
      </c>
      <c r="E288" s="91">
        <v>5000</v>
      </c>
      <c r="F288" s="110"/>
    </row>
    <row r="289" spans="1:6" x14ac:dyDescent="0.25">
      <c r="A289" s="87">
        <v>43136</v>
      </c>
      <c r="B289" s="88" t="s">
        <v>103</v>
      </c>
      <c r="C289" s="89" t="s">
        <v>558</v>
      </c>
      <c r="D289" s="109">
        <v>0</v>
      </c>
      <c r="E289" s="91">
        <v>22950</v>
      </c>
      <c r="F289" s="110"/>
    </row>
    <row r="290" spans="1:6" x14ac:dyDescent="0.25">
      <c r="A290" s="87">
        <v>43136</v>
      </c>
      <c r="B290" s="88" t="s">
        <v>559</v>
      </c>
      <c r="C290" s="89" t="s">
        <v>560</v>
      </c>
      <c r="D290" s="109">
        <v>0</v>
      </c>
      <c r="E290" s="91">
        <v>5300</v>
      </c>
      <c r="F290" s="110"/>
    </row>
    <row r="291" spans="1:6" x14ac:dyDescent="0.25">
      <c r="A291" s="87">
        <v>43136</v>
      </c>
      <c r="B291" s="88" t="s">
        <v>561</v>
      </c>
      <c r="C291" s="89" t="s">
        <v>562</v>
      </c>
      <c r="D291" s="109">
        <v>0</v>
      </c>
      <c r="E291" s="91">
        <v>7200</v>
      </c>
      <c r="F291" s="110"/>
    </row>
    <row r="292" spans="1:6" x14ac:dyDescent="0.25">
      <c r="A292" s="87">
        <v>43136</v>
      </c>
      <c r="B292" s="88" t="s">
        <v>563</v>
      </c>
      <c r="C292" s="89" t="s">
        <v>564</v>
      </c>
      <c r="D292" s="109">
        <v>0</v>
      </c>
      <c r="E292" s="91">
        <v>7200</v>
      </c>
      <c r="F292" s="110"/>
    </row>
    <row r="293" spans="1:6" x14ac:dyDescent="0.25">
      <c r="A293" s="87">
        <v>43136</v>
      </c>
      <c r="B293" s="88" t="s">
        <v>565</v>
      </c>
      <c r="C293" s="89" t="s">
        <v>566</v>
      </c>
      <c r="D293" s="109">
        <v>0</v>
      </c>
      <c r="E293" s="91">
        <v>4500</v>
      </c>
      <c r="F293" s="110"/>
    </row>
    <row r="294" spans="1:6" x14ac:dyDescent="0.25">
      <c r="A294" s="87">
        <v>43136</v>
      </c>
      <c r="B294" s="88" t="s">
        <v>567</v>
      </c>
      <c r="C294" s="89" t="s">
        <v>568</v>
      </c>
      <c r="D294" s="109">
        <v>0</v>
      </c>
      <c r="E294" s="91">
        <v>9000</v>
      </c>
      <c r="F294" s="110"/>
    </row>
    <row r="295" spans="1:6" x14ac:dyDescent="0.25">
      <c r="A295" s="87">
        <v>43136</v>
      </c>
      <c r="B295" s="88" t="s">
        <v>569</v>
      </c>
      <c r="C295" s="89" t="s">
        <v>570</v>
      </c>
      <c r="D295" s="109">
        <v>0</v>
      </c>
      <c r="E295" s="91">
        <v>4050</v>
      </c>
      <c r="F295" s="110"/>
    </row>
    <row r="296" spans="1:6" x14ac:dyDescent="0.25">
      <c r="A296" s="87">
        <v>43136</v>
      </c>
      <c r="B296" s="88" t="s">
        <v>571</v>
      </c>
      <c r="C296" s="89" t="s">
        <v>572</v>
      </c>
      <c r="D296" s="109">
        <v>0</v>
      </c>
      <c r="E296" s="91">
        <v>4050</v>
      </c>
      <c r="F296" s="110"/>
    </row>
    <row r="297" spans="1:6" x14ac:dyDescent="0.25">
      <c r="A297" s="87">
        <v>43136</v>
      </c>
      <c r="B297" s="88" t="s">
        <v>573</v>
      </c>
      <c r="C297" s="89" t="s">
        <v>574</v>
      </c>
      <c r="D297" s="109">
        <v>0</v>
      </c>
      <c r="E297" s="91">
        <v>4050</v>
      </c>
      <c r="F297" s="110"/>
    </row>
    <row r="298" spans="1:6" x14ac:dyDescent="0.25">
      <c r="A298" s="87">
        <v>43137</v>
      </c>
      <c r="B298" s="88" t="s">
        <v>575</v>
      </c>
      <c r="C298" s="89" t="s">
        <v>576</v>
      </c>
      <c r="D298" s="109">
        <v>0</v>
      </c>
      <c r="E298" s="91">
        <v>16500</v>
      </c>
      <c r="F298" s="110"/>
    </row>
    <row r="299" spans="1:6" x14ac:dyDescent="0.25">
      <c r="A299" s="87">
        <v>43137</v>
      </c>
      <c r="B299" s="88" t="s">
        <v>575</v>
      </c>
      <c r="C299" s="89" t="s">
        <v>577</v>
      </c>
      <c r="D299" s="109">
        <v>0</v>
      </c>
      <c r="E299" s="91">
        <v>30000</v>
      </c>
      <c r="F299" s="110"/>
    </row>
    <row r="300" spans="1:6" x14ac:dyDescent="0.25">
      <c r="A300" s="87">
        <v>43137</v>
      </c>
      <c r="B300" s="88" t="s">
        <v>578</v>
      </c>
      <c r="C300" s="89" t="s">
        <v>579</v>
      </c>
      <c r="D300" s="109">
        <v>0</v>
      </c>
      <c r="E300" s="91">
        <v>22000</v>
      </c>
      <c r="F300" s="110"/>
    </row>
    <row r="301" spans="1:6" x14ac:dyDescent="0.25">
      <c r="A301" s="87">
        <v>43137</v>
      </c>
      <c r="B301" s="88" t="s">
        <v>580</v>
      </c>
      <c r="C301" s="89" t="s">
        <v>581</v>
      </c>
      <c r="D301" s="109">
        <v>0</v>
      </c>
      <c r="E301" s="91">
        <v>55000</v>
      </c>
      <c r="F301" s="110"/>
    </row>
    <row r="302" spans="1:6" x14ac:dyDescent="0.25">
      <c r="A302" s="87">
        <v>43137</v>
      </c>
      <c r="B302" s="88" t="s">
        <v>582</v>
      </c>
      <c r="C302" s="89" t="s">
        <v>583</v>
      </c>
      <c r="D302" s="109">
        <v>0</v>
      </c>
      <c r="E302" s="91">
        <v>75000</v>
      </c>
      <c r="F302" s="110"/>
    </row>
    <row r="303" spans="1:6" x14ac:dyDescent="0.25">
      <c r="A303" s="87">
        <v>43137</v>
      </c>
      <c r="B303" s="88" t="s">
        <v>584</v>
      </c>
      <c r="C303" s="89" t="s">
        <v>585</v>
      </c>
      <c r="D303" s="109">
        <v>0</v>
      </c>
      <c r="E303" s="91">
        <v>16506.150000000001</v>
      </c>
      <c r="F303" s="110"/>
    </row>
    <row r="304" spans="1:6" x14ac:dyDescent="0.25">
      <c r="A304" s="87">
        <v>43137</v>
      </c>
      <c r="B304" s="88" t="s">
        <v>586</v>
      </c>
      <c r="C304" s="89" t="s">
        <v>587</v>
      </c>
      <c r="D304" s="109">
        <v>0</v>
      </c>
      <c r="E304" s="91">
        <v>35242.46</v>
      </c>
      <c r="F304" s="110"/>
    </row>
    <row r="305" spans="1:6" x14ac:dyDescent="0.25">
      <c r="A305" s="87">
        <v>43137</v>
      </c>
      <c r="B305" s="88" t="s">
        <v>219</v>
      </c>
      <c r="C305" s="89" t="s">
        <v>588</v>
      </c>
      <c r="D305" s="109">
        <v>0</v>
      </c>
      <c r="E305" s="91">
        <v>1500</v>
      </c>
      <c r="F305" s="110"/>
    </row>
    <row r="306" spans="1:6" x14ac:dyDescent="0.25">
      <c r="A306" s="87">
        <v>43137</v>
      </c>
      <c r="B306" s="88" t="s">
        <v>589</v>
      </c>
      <c r="C306" s="89" t="s">
        <v>590</v>
      </c>
      <c r="D306" s="109">
        <v>0</v>
      </c>
      <c r="E306" s="91">
        <v>1500</v>
      </c>
      <c r="F306" s="110"/>
    </row>
    <row r="307" spans="1:6" x14ac:dyDescent="0.25">
      <c r="A307" s="87">
        <v>43137</v>
      </c>
      <c r="B307" s="88" t="s">
        <v>591</v>
      </c>
      <c r="C307" s="89" t="s">
        <v>592</v>
      </c>
      <c r="D307" s="109">
        <v>0</v>
      </c>
      <c r="E307" s="91">
        <v>9060</v>
      </c>
      <c r="F307" s="110"/>
    </row>
    <row r="308" spans="1:6" x14ac:dyDescent="0.25">
      <c r="A308" s="87">
        <v>43137</v>
      </c>
      <c r="B308" s="88" t="s">
        <v>593</v>
      </c>
      <c r="C308" s="89" t="s">
        <v>594</v>
      </c>
      <c r="D308" s="109">
        <v>0</v>
      </c>
      <c r="E308" s="91">
        <v>1650</v>
      </c>
      <c r="F308" s="110"/>
    </row>
    <row r="309" spans="1:6" x14ac:dyDescent="0.25">
      <c r="A309" s="87">
        <v>43137</v>
      </c>
      <c r="B309" s="88" t="s">
        <v>595</v>
      </c>
      <c r="C309" s="89" t="s">
        <v>596</v>
      </c>
      <c r="D309" s="109">
        <v>0</v>
      </c>
      <c r="E309" s="91">
        <v>1350</v>
      </c>
      <c r="F309" s="110"/>
    </row>
    <row r="310" spans="1:6" x14ac:dyDescent="0.25">
      <c r="A310" s="87">
        <v>43137</v>
      </c>
      <c r="B310" s="88" t="s">
        <v>597</v>
      </c>
      <c r="C310" s="89" t="s">
        <v>598</v>
      </c>
      <c r="D310" s="109">
        <v>0</v>
      </c>
      <c r="E310" s="91">
        <v>0</v>
      </c>
      <c r="F310" s="110"/>
    </row>
    <row r="311" spans="1:6" x14ac:dyDescent="0.25">
      <c r="A311" s="87">
        <v>43137</v>
      </c>
      <c r="B311" s="88" t="s">
        <v>219</v>
      </c>
      <c r="C311" s="89" t="s">
        <v>599</v>
      </c>
      <c r="D311" s="109">
        <v>0</v>
      </c>
      <c r="E311" s="91">
        <v>6000</v>
      </c>
      <c r="F311" s="110"/>
    </row>
    <row r="312" spans="1:6" x14ac:dyDescent="0.25">
      <c r="A312" s="87">
        <v>43137</v>
      </c>
      <c r="B312" s="88" t="s">
        <v>600</v>
      </c>
      <c r="C312" s="89" t="s">
        <v>601</v>
      </c>
      <c r="D312" s="109">
        <v>0</v>
      </c>
      <c r="E312" s="91">
        <v>1000</v>
      </c>
      <c r="F312" s="110"/>
    </row>
    <row r="313" spans="1:6" x14ac:dyDescent="0.25">
      <c r="A313" s="87">
        <v>43137</v>
      </c>
      <c r="B313" s="88" t="s">
        <v>602</v>
      </c>
      <c r="C313" s="89" t="s">
        <v>603</v>
      </c>
      <c r="D313" s="109">
        <v>0</v>
      </c>
      <c r="E313" s="91">
        <v>6750</v>
      </c>
      <c r="F313" s="110"/>
    </row>
    <row r="314" spans="1:6" x14ac:dyDescent="0.25">
      <c r="A314" s="87">
        <v>43137</v>
      </c>
      <c r="B314" s="88" t="s">
        <v>604</v>
      </c>
      <c r="C314" s="89" t="s">
        <v>605</v>
      </c>
      <c r="D314" s="109">
        <v>0</v>
      </c>
      <c r="E314" s="91">
        <v>5250</v>
      </c>
      <c r="F314" s="110"/>
    </row>
    <row r="315" spans="1:6" x14ac:dyDescent="0.25">
      <c r="A315" s="87">
        <v>43137</v>
      </c>
      <c r="B315" s="94" t="s">
        <v>99</v>
      </c>
      <c r="C315" s="95" t="s">
        <v>100</v>
      </c>
      <c r="D315" s="109">
        <v>2250000</v>
      </c>
      <c r="E315" s="109">
        <v>0</v>
      </c>
      <c r="F315" s="110"/>
    </row>
    <row r="316" spans="1:6" x14ac:dyDescent="0.25">
      <c r="A316" s="87">
        <v>43137</v>
      </c>
      <c r="B316" s="88" t="s">
        <v>597</v>
      </c>
      <c r="C316" s="89" t="s">
        <v>606</v>
      </c>
      <c r="D316" s="109">
        <v>0</v>
      </c>
      <c r="E316" s="91">
        <v>7200</v>
      </c>
      <c r="F316" s="110"/>
    </row>
    <row r="317" spans="1:6" x14ac:dyDescent="0.25">
      <c r="A317" s="87">
        <v>43137</v>
      </c>
      <c r="B317" s="88" t="s">
        <v>595</v>
      </c>
      <c r="C317" s="89" t="s">
        <v>607</v>
      </c>
      <c r="D317" s="109">
        <v>0</v>
      </c>
      <c r="E317" s="91">
        <v>7200</v>
      </c>
      <c r="F317" s="110"/>
    </row>
    <row r="318" spans="1:6" x14ac:dyDescent="0.25">
      <c r="A318" s="87">
        <v>43137</v>
      </c>
      <c r="B318" s="88" t="s">
        <v>608</v>
      </c>
      <c r="C318" s="89" t="s">
        <v>609</v>
      </c>
      <c r="D318" s="109">
        <v>0</v>
      </c>
      <c r="E318" s="91">
        <v>3500</v>
      </c>
      <c r="F318" s="110"/>
    </row>
    <row r="319" spans="1:6" x14ac:dyDescent="0.25">
      <c r="A319" s="87">
        <v>43137</v>
      </c>
      <c r="B319" s="88" t="s">
        <v>610</v>
      </c>
      <c r="C319" s="89" t="s">
        <v>611</v>
      </c>
      <c r="D319" s="109">
        <v>0</v>
      </c>
      <c r="E319" s="91">
        <v>5000</v>
      </c>
      <c r="F319" s="110"/>
    </row>
    <row r="320" spans="1:6" x14ac:dyDescent="0.25">
      <c r="A320" s="87">
        <v>43137</v>
      </c>
      <c r="B320" s="88" t="s">
        <v>612</v>
      </c>
      <c r="C320" s="89" t="s">
        <v>613</v>
      </c>
      <c r="D320" s="109">
        <v>0</v>
      </c>
      <c r="E320" s="91">
        <v>4000</v>
      </c>
      <c r="F320" s="110"/>
    </row>
    <row r="321" spans="1:6" x14ac:dyDescent="0.25">
      <c r="A321" s="87">
        <v>43137</v>
      </c>
      <c r="B321" s="88" t="s">
        <v>608</v>
      </c>
      <c r="C321" s="89" t="s">
        <v>614</v>
      </c>
      <c r="D321" s="109">
        <v>0</v>
      </c>
      <c r="E321" s="91">
        <v>1500</v>
      </c>
      <c r="F321" s="110"/>
    </row>
    <row r="322" spans="1:6" x14ac:dyDescent="0.25">
      <c r="A322" s="87">
        <v>43137</v>
      </c>
      <c r="B322" s="88" t="s">
        <v>167</v>
      </c>
      <c r="C322" s="89" t="s">
        <v>615</v>
      </c>
      <c r="D322" s="109">
        <v>0</v>
      </c>
      <c r="E322" s="91">
        <v>3750</v>
      </c>
      <c r="F322" s="110"/>
    </row>
    <row r="323" spans="1:6" x14ac:dyDescent="0.25">
      <c r="A323" s="87">
        <v>43137</v>
      </c>
      <c r="B323" s="88" t="s">
        <v>101</v>
      </c>
      <c r="C323" s="89" t="s">
        <v>616</v>
      </c>
      <c r="D323" s="109">
        <v>0</v>
      </c>
      <c r="E323" s="91">
        <v>1000</v>
      </c>
      <c r="F323" s="110"/>
    </row>
    <row r="324" spans="1:6" x14ac:dyDescent="0.25">
      <c r="A324" s="87">
        <v>43137</v>
      </c>
      <c r="B324" s="88" t="s">
        <v>617</v>
      </c>
      <c r="C324" s="89" t="s">
        <v>618</v>
      </c>
      <c r="D324" s="109">
        <v>0</v>
      </c>
      <c r="E324" s="91">
        <v>6750</v>
      </c>
      <c r="F324" s="110"/>
    </row>
    <row r="325" spans="1:6" x14ac:dyDescent="0.25">
      <c r="A325" s="87">
        <v>43137</v>
      </c>
      <c r="B325" s="88" t="s">
        <v>239</v>
      </c>
      <c r="C325" s="89" t="s">
        <v>619</v>
      </c>
      <c r="D325" s="109">
        <v>0</v>
      </c>
      <c r="E325" s="91">
        <v>3750</v>
      </c>
      <c r="F325" s="110"/>
    </row>
    <row r="326" spans="1:6" x14ac:dyDescent="0.25">
      <c r="A326" s="87">
        <v>43137</v>
      </c>
      <c r="B326" s="88" t="s">
        <v>145</v>
      </c>
      <c r="C326" s="89" t="s">
        <v>620</v>
      </c>
      <c r="D326" s="109">
        <v>0</v>
      </c>
      <c r="E326" s="91">
        <v>5000</v>
      </c>
      <c r="F326" s="110"/>
    </row>
    <row r="327" spans="1:6" x14ac:dyDescent="0.25">
      <c r="A327" s="87">
        <v>43137</v>
      </c>
      <c r="B327" s="88" t="s">
        <v>621</v>
      </c>
      <c r="C327" s="89" t="s">
        <v>622</v>
      </c>
      <c r="D327" s="109">
        <v>0</v>
      </c>
      <c r="E327" s="91">
        <v>7000</v>
      </c>
      <c r="F327" s="110"/>
    </row>
    <row r="328" spans="1:6" x14ac:dyDescent="0.25">
      <c r="A328" s="87">
        <v>43137</v>
      </c>
      <c r="B328" s="88" t="s">
        <v>109</v>
      </c>
      <c r="C328" s="89" t="s">
        <v>623</v>
      </c>
      <c r="D328" s="109">
        <v>0</v>
      </c>
      <c r="E328" s="91">
        <v>1000</v>
      </c>
      <c r="F328" s="110"/>
    </row>
    <row r="329" spans="1:6" x14ac:dyDescent="0.25">
      <c r="A329" s="87">
        <v>43137</v>
      </c>
      <c r="B329" s="88" t="s">
        <v>624</v>
      </c>
      <c r="C329" s="89" t="s">
        <v>625</v>
      </c>
      <c r="D329" s="109">
        <v>0</v>
      </c>
      <c r="E329" s="91">
        <v>1400</v>
      </c>
      <c r="F329" s="110"/>
    </row>
    <row r="330" spans="1:6" x14ac:dyDescent="0.25">
      <c r="A330" s="87">
        <v>43137</v>
      </c>
      <c r="B330" s="88" t="s">
        <v>626</v>
      </c>
      <c r="C330" s="89" t="s">
        <v>627</v>
      </c>
      <c r="D330" s="109">
        <v>0</v>
      </c>
      <c r="E330" s="91">
        <v>1800</v>
      </c>
      <c r="F330" s="110"/>
    </row>
    <row r="331" spans="1:6" x14ac:dyDescent="0.25">
      <c r="A331" s="87">
        <v>43137</v>
      </c>
      <c r="B331" s="88" t="s">
        <v>628</v>
      </c>
      <c r="C331" s="89" t="s">
        <v>629</v>
      </c>
      <c r="D331" s="109">
        <v>0</v>
      </c>
      <c r="E331" s="91">
        <v>2000</v>
      </c>
      <c r="F331" s="110"/>
    </row>
    <row r="332" spans="1:6" x14ac:dyDescent="0.25">
      <c r="A332" s="87">
        <v>43137</v>
      </c>
      <c r="B332" s="88" t="s">
        <v>630</v>
      </c>
      <c r="C332" s="89" t="s">
        <v>631</v>
      </c>
      <c r="D332" s="109">
        <v>0</v>
      </c>
      <c r="E332" s="91">
        <v>2699.58</v>
      </c>
      <c r="F332" s="110"/>
    </row>
    <row r="333" spans="1:6" x14ac:dyDescent="0.25">
      <c r="A333" s="87">
        <v>43137</v>
      </c>
      <c r="B333" s="88" t="s">
        <v>632</v>
      </c>
      <c r="C333" s="89" t="s">
        <v>633</v>
      </c>
      <c r="D333" s="109">
        <v>0</v>
      </c>
      <c r="E333" s="91">
        <v>2999.54</v>
      </c>
      <c r="F333" s="110"/>
    </row>
    <row r="334" spans="1:6" x14ac:dyDescent="0.25">
      <c r="A334" s="87">
        <v>43137</v>
      </c>
      <c r="B334" s="88" t="s">
        <v>634</v>
      </c>
      <c r="C334" s="89" t="s">
        <v>635</v>
      </c>
      <c r="D334" s="109">
        <v>0</v>
      </c>
      <c r="E334" s="91">
        <v>2099.6799999999998</v>
      </c>
      <c r="F334" s="110"/>
    </row>
    <row r="335" spans="1:6" x14ac:dyDescent="0.25">
      <c r="A335" s="87">
        <v>43137</v>
      </c>
      <c r="B335" s="88" t="s">
        <v>636</v>
      </c>
      <c r="C335" s="89" t="s">
        <v>637</v>
      </c>
      <c r="D335" s="109">
        <v>0</v>
      </c>
      <c r="E335" s="91">
        <v>2099.6799999999998</v>
      </c>
      <c r="F335" s="110"/>
    </row>
    <row r="336" spans="1:6" x14ac:dyDescent="0.25">
      <c r="A336" s="87">
        <v>43137</v>
      </c>
      <c r="B336" s="88" t="s">
        <v>638</v>
      </c>
      <c r="C336" s="89" t="s">
        <v>639</v>
      </c>
      <c r="D336" s="109">
        <v>0</v>
      </c>
      <c r="E336" s="91">
        <v>599.91</v>
      </c>
      <c r="F336" s="110"/>
    </row>
    <row r="337" spans="1:6" x14ac:dyDescent="0.25">
      <c r="A337" s="87">
        <v>43137</v>
      </c>
      <c r="B337" s="88" t="s">
        <v>640</v>
      </c>
      <c r="C337" s="89" t="s">
        <v>641</v>
      </c>
      <c r="D337" s="109">
        <v>0</v>
      </c>
      <c r="E337" s="91">
        <v>599.91</v>
      </c>
      <c r="F337" s="110"/>
    </row>
    <row r="338" spans="1:6" x14ac:dyDescent="0.25">
      <c r="A338" s="87">
        <v>43137</v>
      </c>
      <c r="B338" s="88" t="s">
        <v>642</v>
      </c>
      <c r="C338" s="89" t="s">
        <v>643</v>
      </c>
      <c r="D338" s="109">
        <v>0</v>
      </c>
      <c r="E338" s="91">
        <v>2999.54</v>
      </c>
      <c r="F338" s="110"/>
    </row>
    <row r="339" spans="1:6" x14ac:dyDescent="0.25">
      <c r="A339" s="87">
        <v>43137</v>
      </c>
      <c r="B339" s="88" t="s">
        <v>644</v>
      </c>
      <c r="C339" s="89" t="s">
        <v>645</v>
      </c>
      <c r="D339" s="109">
        <v>0</v>
      </c>
      <c r="E339" s="91">
        <v>599.91</v>
      </c>
      <c r="F339" s="110"/>
    </row>
    <row r="340" spans="1:6" x14ac:dyDescent="0.25">
      <c r="A340" s="87">
        <v>43137</v>
      </c>
      <c r="B340" s="88" t="s">
        <v>646</v>
      </c>
      <c r="C340" s="89" t="s">
        <v>647</v>
      </c>
      <c r="D340" s="109">
        <v>0</v>
      </c>
      <c r="E340" s="91">
        <v>599.91</v>
      </c>
      <c r="F340" s="110"/>
    </row>
    <row r="341" spans="1:6" x14ac:dyDescent="0.25">
      <c r="A341" s="87">
        <v>43137</v>
      </c>
      <c r="B341" s="88" t="s">
        <v>648</v>
      </c>
      <c r="C341" s="89" t="s">
        <v>649</v>
      </c>
      <c r="D341" s="109">
        <v>0</v>
      </c>
      <c r="E341" s="91">
        <v>599.91</v>
      </c>
      <c r="F341" s="110"/>
    </row>
    <row r="342" spans="1:6" x14ac:dyDescent="0.25">
      <c r="A342" s="87">
        <v>43137</v>
      </c>
      <c r="B342" s="88" t="s">
        <v>650</v>
      </c>
      <c r="C342" s="89" t="s">
        <v>651</v>
      </c>
      <c r="D342" s="109">
        <v>0</v>
      </c>
      <c r="E342" s="91">
        <v>599.91</v>
      </c>
      <c r="F342" s="110"/>
    </row>
    <row r="343" spans="1:6" x14ac:dyDescent="0.25">
      <c r="A343" s="87">
        <v>43137</v>
      </c>
      <c r="B343" s="88" t="s">
        <v>652</v>
      </c>
      <c r="C343" s="89" t="s">
        <v>653</v>
      </c>
      <c r="D343" s="109">
        <v>0</v>
      </c>
      <c r="E343" s="91">
        <v>1199.82</v>
      </c>
      <c r="F343" s="110"/>
    </row>
    <row r="344" spans="1:6" x14ac:dyDescent="0.25">
      <c r="A344" s="87">
        <v>43137</v>
      </c>
      <c r="B344" s="88" t="s">
        <v>654</v>
      </c>
      <c r="C344" s="89" t="s">
        <v>655</v>
      </c>
      <c r="D344" s="109">
        <v>0</v>
      </c>
      <c r="E344" s="91">
        <v>2999.54</v>
      </c>
      <c r="F344" s="110"/>
    </row>
    <row r="345" spans="1:6" x14ac:dyDescent="0.25">
      <c r="A345" s="87">
        <v>43137</v>
      </c>
      <c r="B345" s="88" t="s">
        <v>656</v>
      </c>
      <c r="C345" s="89" t="s">
        <v>657</v>
      </c>
      <c r="D345" s="109">
        <v>0</v>
      </c>
      <c r="E345" s="91">
        <v>0</v>
      </c>
      <c r="F345" s="110"/>
    </row>
    <row r="346" spans="1:6" x14ac:dyDescent="0.25">
      <c r="A346" s="87">
        <v>43137</v>
      </c>
      <c r="B346" s="88" t="s">
        <v>656</v>
      </c>
      <c r="C346" s="89" t="s">
        <v>658</v>
      </c>
      <c r="D346" s="109">
        <v>0</v>
      </c>
      <c r="E346" s="91">
        <v>4799.26</v>
      </c>
      <c r="F346" s="110"/>
    </row>
    <row r="347" spans="1:6" x14ac:dyDescent="0.25">
      <c r="A347" s="87">
        <v>43137</v>
      </c>
      <c r="B347" s="88" t="s">
        <v>659</v>
      </c>
      <c r="C347" s="89" t="s">
        <v>660</v>
      </c>
      <c r="D347" s="109">
        <v>0</v>
      </c>
      <c r="E347" s="91">
        <v>3249.95</v>
      </c>
      <c r="F347" s="110"/>
    </row>
    <row r="348" spans="1:6" x14ac:dyDescent="0.25">
      <c r="A348" s="87">
        <v>43137</v>
      </c>
      <c r="B348" s="88" t="s">
        <v>661</v>
      </c>
      <c r="C348" s="89" t="s">
        <v>662</v>
      </c>
      <c r="D348" s="109">
        <v>0</v>
      </c>
      <c r="E348" s="91">
        <v>3299.49</v>
      </c>
      <c r="F348" s="110"/>
    </row>
    <row r="349" spans="1:6" x14ac:dyDescent="0.25">
      <c r="A349" s="87">
        <v>43137</v>
      </c>
      <c r="B349" s="88" t="s">
        <v>663</v>
      </c>
      <c r="C349" s="89" t="s">
        <v>664</v>
      </c>
      <c r="D349" s="109">
        <v>0</v>
      </c>
      <c r="E349" s="91">
        <v>3274.11</v>
      </c>
      <c r="F349" s="110"/>
    </row>
    <row r="350" spans="1:6" x14ac:dyDescent="0.25">
      <c r="A350" s="87">
        <v>43137</v>
      </c>
      <c r="B350" s="88" t="s">
        <v>161</v>
      </c>
      <c r="C350" s="89" t="s">
        <v>665</v>
      </c>
      <c r="D350" s="109">
        <v>0</v>
      </c>
      <c r="E350" s="91">
        <v>7500</v>
      </c>
      <c r="F350" s="110"/>
    </row>
    <row r="351" spans="1:6" x14ac:dyDescent="0.25">
      <c r="A351" s="87">
        <v>43137</v>
      </c>
      <c r="B351" s="88" t="s">
        <v>666</v>
      </c>
      <c r="C351" s="89" t="s">
        <v>667</v>
      </c>
      <c r="D351" s="109">
        <v>0</v>
      </c>
      <c r="E351" s="91">
        <v>7500</v>
      </c>
      <c r="F351" s="110"/>
    </row>
    <row r="352" spans="1:6" x14ac:dyDescent="0.25">
      <c r="A352" s="87">
        <v>43137</v>
      </c>
      <c r="B352" s="88" t="s">
        <v>145</v>
      </c>
      <c r="C352" s="89" t="s">
        <v>668</v>
      </c>
      <c r="D352" s="109">
        <v>0</v>
      </c>
      <c r="E352" s="91">
        <v>3763.61</v>
      </c>
      <c r="F352" s="110"/>
    </row>
    <row r="353" spans="1:6" x14ac:dyDescent="0.25">
      <c r="A353" s="87">
        <v>43137</v>
      </c>
      <c r="B353" s="88" t="s">
        <v>669</v>
      </c>
      <c r="C353" s="89" t="s">
        <v>670</v>
      </c>
      <c r="D353" s="109">
        <v>0</v>
      </c>
      <c r="E353" s="91">
        <v>3037.03</v>
      </c>
      <c r="F353" s="110"/>
    </row>
    <row r="354" spans="1:6" x14ac:dyDescent="0.25">
      <c r="A354" s="87">
        <v>43137</v>
      </c>
      <c r="B354" s="88" t="s">
        <v>181</v>
      </c>
      <c r="C354" s="89" t="s">
        <v>671</v>
      </c>
      <c r="D354" s="109">
        <v>0</v>
      </c>
      <c r="E354" s="91">
        <v>0</v>
      </c>
      <c r="F354" s="110"/>
    </row>
    <row r="355" spans="1:6" x14ac:dyDescent="0.25">
      <c r="A355" s="87">
        <v>43137</v>
      </c>
      <c r="B355" s="88" t="s">
        <v>672</v>
      </c>
      <c r="C355" s="89" t="s">
        <v>673</v>
      </c>
      <c r="D355" s="109">
        <v>0</v>
      </c>
      <c r="E355" s="91">
        <v>4931.93</v>
      </c>
      <c r="F355" s="110"/>
    </row>
    <row r="356" spans="1:6" x14ac:dyDescent="0.25">
      <c r="A356" s="87">
        <v>43137</v>
      </c>
      <c r="B356" s="88" t="s">
        <v>674</v>
      </c>
      <c r="C356" s="89" t="s">
        <v>675</v>
      </c>
      <c r="D356" s="109">
        <v>0</v>
      </c>
      <c r="E356" s="91">
        <v>10455.700000000001</v>
      </c>
      <c r="F356" s="110"/>
    </row>
    <row r="357" spans="1:6" x14ac:dyDescent="0.25">
      <c r="A357" s="87">
        <v>43137</v>
      </c>
      <c r="B357" s="88" t="s">
        <v>676</v>
      </c>
      <c r="C357" s="89" t="s">
        <v>677</v>
      </c>
      <c r="D357" s="109">
        <v>0</v>
      </c>
      <c r="E357" s="91">
        <v>6000</v>
      </c>
      <c r="F357" s="110"/>
    </row>
    <row r="358" spans="1:6" x14ac:dyDescent="0.25">
      <c r="A358" s="87">
        <v>43137</v>
      </c>
      <c r="B358" s="88" t="s">
        <v>678</v>
      </c>
      <c r="C358" s="89" t="s">
        <v>679</v>
      </c>
      <c r="D358" s="109">
        <v>0</v>
      </c>
      <c r="E358" s="91">
        <v>7172.01</v>
      </c>
      <c r="F358" s="110"/>
    </row>
    <row r="359" spans="1:6" x14ac:dyDescent="0.25">
      <c r="A359" s="87">
        <v>43137</v>
      </c>
      <c r="B359" s="88" t="s">
        <v>207</v>
      </c>
      <c r="C359" s="89" t="s">
        <v>680</v>
      </c>
      <c r="D359" s="109">
        <v>0</v>
      </c>
      <c r="E359" s="91">
        <v>0</v>
      </c>
      <c r="F359" s="110"/>
    </row>
    <row r="360" spans="1:6" x14ac:dyDescent="0.25">
      <c r="A360" s="87">
        <v>43137</v>
      </c>
      <c r="B360" s="88" t="s">
        <v>681</v>
      </c>
      <c r="C360" s="89" t="s">
        <v>682</v>
      </c>
      <c r="D360" s="109">
        <v>0</v>
      </c>
      <c r="E360" s="91">
        <v>1211.3499999999999</v>
      </c>
      <c r="F360" s="110"/>
    </row>
    <row r="361" spans="1:6" x14ac:dyDescent="0.25">
      <c r="A361" s="87">
        <v>43137</v>
      </c>
      <c r="B361" s="88" t="s">
        <v>205</v>
      </c>
      <c r="C361" s="89" t="s">
        <v>683</v>
      </c>
      <c r="D361" s="109">
        <v>0</v>
      </c>
      <c r="E361" s="91">
        <v>1211.3499999999999</v>
      </c>
      <c r="F361" s="110"/>
    </row>
    <row r="362" spans="1:6" x14ac:dyDescent="0.25">
      <c r="A362" s="87">
        <v>43137</v>
      </c>
      <c r="B362" s="88" t="s">
        <v>684</v>
      </c>
      <c r="C362" s="89" t="s">
        <v>685</v>
      </c>
      <c r="D362" s="109">
        <v>0</v>
      </c>
      <c r="E362" s="91">
        <v>1211.3499999999999</v>
      </c>
      <c r="F362" s="110"/>
    </row>
    <row r="363" spans="1:6" x14ac:dyDescent="0.25">
      <c r="A363" s="87">
        <v>43137</v>
      </c>
      <c r="B363" s="88" t="s">
        <v>686</v>
      </c>
      <c r="C363" s="89" t="s">
        <v>687</v>
      </c>
      <c r="D363" s="109">
        <v>0</v>
      </c>
      <c r="E363" s="91">
        <v>1211.3499999999999</v>
      </c>
      <c r="F363" s="110"/>
    </row>
    <row r="364" spans="1:6" x14ac:dyDescent="0.25">
      <c r="A364" s="87">
        <v>43137</v>
      </c>
      <c r="B364" s="88" t="s">
        <v>203</v>
      </c>
      <c r="C364" s="89" t="s">
        <v>688</v>
      </c>
      <c r="D364" s="109">
        <v>0</v>
      </c>
      <c r="E364" s="91">
        <v>1211.3499999999999</v>
      </c>
      <c r="F364" s="110"/>
    </row>
    <row r="365" spans="1:6" x14ac:dyDescent="0.25">
      <c r="A365" s="87">
        <v>43137</v>
      </c>
      <c r="B365" s="88" t="s">
        <v>689</v>
      </c>
      <c r="C365" s="89" t="s">
        <v>690</v>
      </c>
      <c r="D365" s="109">
        <v>0</v>
      </c>
      <c r="E365" s="91">
        <v>3867.67</v>
      </c>
      <c r="F365" s="110"/>
    </row>
    <row r="366" spans="1:6" x14ac:dyDescent="0.25">
      <c r="A366" s="87">
        <v>43137</v>
      </c>
      <c r="B366" s="88" t="s">
        <v>181</v>
      </c>
      <c r="C366" s="89" t="s">
        <v>691</v>
      </c>
      <c r="D366" s="109">
        <v>0</v>
      </c>
      <c r="E366" s="91">
        <v>2018.92</v>
      </c>
      <c r="F366" s="110"/>
    </row>
    <row r="367" spans="1:6" x14ac:dyDescent="0.25">
      <c r="A367" s="87">
        <v>43137</v>
      </c>
      <c r="B367" s="88" t="s">
        <v>207</v>
      </c>
      <c r="C367" s="89" t="s">
        <v>692</v>
      </c>
      <c r="D367" s="109">
        <v>0</v>
      </c>
      <c r="E367" s="91">
        <v>1211.3499999999999</v>
      </c>
      <c r="F367" s="110"/>
    </row>
    <row r="368" spans="1:6" x14ac:dyDescent="0.25">
      <c r="A368" s="87">
        <v>43137</v>
      </c>
      <c r="B368" s="88" t="s">
        <v>211</v>
      </c>
      <c r="C368" s="89" t="s">
        <v>693</v>
      </c>
      <c r="D368" s="109">
        <v>0</v>
      </c>
      <c r="E368" s="91">
        <v>2826.49</v>
      </c>
      <c r="F368" s="110"/>
    </row>
    <row r="369" spans="1:6" x14ac:dyDescent="0.25">
      <c r="A369" s="87">
        <v>43137</v>
      </c>
      <c r="B369" s="88" t="s">
        <v>213</v>
      </c>
      <c r="C369" s="89" t="s">
        <v>694</v>
      </c>
      <c r="D369" s="109">
        <v>0</v>
      </c>
      <c r="E369" s="91">
        <v>3675.59</v>
      </c>
      <c r="F369" s="110"/>
    </row>
    <row r="370" spans="1:6" x14ac:dyDescent="0.25">
      <c r="A370" s="87">
        <v>43137</v>
      </c>
      <c r="B370" s="88" t="s">
        <v>695</v>
      </c>
      <c r="C370" s="89" t="s">
        <v>696</v>
      </c>
      <c r="D370" s="109">
        <v>0</v>
      </c>
      <c r="E370" s="91">
        <v>4272.6099999999997</v>
      </c>
      <c r="F370" s="110"/>
    </row>
    <row r="371" spans="1:6" x14ac:dyDescent="0.25">
      <c r="A371" s="87">
        <v>43137</v>
      </c>
      <c r="B371" s="88" t="s">
        <v>697</v>
      </c>
      <c r="C371" s="89" t="s">
        <v>698</v>
      </c>
      <c r="D371" s="109">
        <v>0</v>
      </c>
      <c r="E371" s="91">
        <v>4018.23</v>
      </c>
      <c r="F371" s="110"/>
    </row>
    <row r="372" spans="1:6" x14ac:dyDescent="0.25">
      <c r="A372" s="87">
        <v>43137</v>
      </c>
      <c r="B372" s="88" t="s">
        <v>699</v>
      </c>
      <c r="C372" s="89" t="s">
        <v>700</v>
      </c>
      <c r="D372" s="109">
        <v>0</v>
      </c>
      <c r="E372" s="91">
        <v>4316.74</v>
      </c>
      <c r="F372" s="110"/>
    </row>
    <row r="373" spans="1:6" x14ac:dyDescent="0.25">
      <c r="A373" s="87">
        <v>43137</v>
      </c>
      <c r="B373" s="88" t="s">
        <v>701</v>
      </c>
      <c r="C373" s="89" t="s">
        <v>702</v>
      </c>
      <c r="D373" s="109">
        <v>0</v>
      </c>
      <c r="E373" s="91">
        <v>3634.06</v>
      </c>
      <c r="F373" s="110"/>
    </row>
    <row r="374" spans="1:6" x14ac:dyDescent="0.25">
      <c r="A374" s="87">
        <v>43137</v>
      </c>
      <c r="B374" s="88" t="s">
        <v>703</v>
      </c>
      <c r="C374" s="89" t="s">
        <v>704</v>
      </c>
      <c r="D374" s="109">
        <v>0</v>
      </c>
      <c r="E374" s="91">
        <v>13000</v>
      </c>
      <c r="F374" s="110"/>
    </row>
    <row r="375" spans="1:6" x14ac:dyDescent="0.25">
      <c r="A375" s="87">
        <v>43137</v>
      </c>
      <c r="B375" s="88" t="s">
        <v>703</v>
      </c>
      <c r="C375" s="89" t="s">
        <v>705</v>
      </c>
      <c r="D375" s="109">
        <v>0</v>
      </c>
      <c r="E375" s="91">
        <v>16000</v>
      </c>
      <c r="F375" s="110"/>
    </row>
    <row r="376" spans="1:6" x14ac:dyDescent="0.25">
      <c r="A376" s="87">
        <v>43137</v>
      </c>
      <c r="B376" s="88" t="s">
        <v>706</v>
      </c>
      <c r="C376" s="89" t="s">
        <v>707</v>
      </c>
      <c r="D376" s="109">
        <v>0</v>
      </c>
      <c r="E376" s="91">
        <v>9780</v>
      </c>
      <c r="F376" s="110"/>
    </row>
    <row r="377" spans="1:6" x14ac:dyDescent="0.25">
      <c r="A377" s="87">
        <v>43137</v>
      </c>
      <c r="B377" s="88" t="s">
        <v>219</v>
      </c>
      <c r="C377" s="89" t="s">
        <v>708</v>
      </c>
      <c r="D377" s="109">
        <v>0</v>
      </c>
      <c r="E377" s="91">
        <v>1038.3</v>
      </c>
      <c r="F377" s="110"/>
    </row>
    <row r="378" spans="1:6" x14ac:dyDescent="0.25">
      <c r="A378" s="87">
        <v>43137</v>
      </c>
      <c r="B378" s="88" t="s">
        <v>589</v>
      </c>
      <c r="C378" s="89" t="s">
        <v>709</v>
      </c>
      <c r="D378" s="109">
        <v>0</v>
      </c>
      <c r="E378" s="91">
        <v>4612.83</v>
      </c>
      <c r="F378" s="110"/>
    </row>
    <row r="379" spans="1:6" x14ac:dyDescent="0.25">
      <c r="A379" s="87">
        <v>43137</v>
      </c>
      <c r="B379" s="88" t="s">
        <v>710</v>
      </c>
      <c r="C379" s="89" t="s">
        <v>711</v>
      </c>
      <c r="D379" s="109">
        <v>0</v>
      </c>
      <c r="E379" s="91">
        <v>13201.14</v>
      </c>
      <c r="F379" s="110"/>
    </row>
    <row r="380" spans="1:6" x14ac:dyDescent="0.25">
      <c r="A380" s="87">
        <v>43137</v>
      </c>
      <c r="B380" s="88" t="s">
        <v>143</v>
      </c>
      <c r="C380" s="89" t="s">
        <v>712</v>
      </c>
      <c r="D380" s="109">
        <v>0</v>
      </c>
      <c r="E380" s="91">
        <v>5007.8999999999996</v>
      </c>
      <c r="F380" s="110"/>
    </row>
    <row r="381" spans="1:6" x14ac:dyDescent="0.25">
      <c r="A381" s="87">
        <v>43137</v>
      </c>
      <c r="B381" s="88" t="s">
        <v>713</v>
      </c>
      <c r="C381" s="89" t="s">
        <v>714</v>
      </c>
      <c r="D381" s="109">
        <v>0</v>
      </c>
      <c r="E381" s="91">
        <v>4051.68</v>
      </c>
      <c r="F381" s="110"/>
    </row>
    <row r="382" spans="1:6" x14ac:dyDescent="0.25">
      <c r="A382" s="87">
        <v>43137</v>
      </c>
      <c r="B382" s="88" t="s">
        <v>715</v>
      </c>
      <c r="C382" s="89" t="s">
        <v>716</v>
      </c>
      <c r="D382" s="109">
        <v>0</v>
      </c>
      <c r="E382" s="91">
        <v>383.02</v>
      </c>
      <c r="F382" s="110"/>
    </row>
    <row r="383" spans="1:6" x14ac:dyDescent="0.25">
      <c r="A383" s="87">
        <v>43137</v>
      </c>
      <c r="B383" s="88" t="s">
        <v>231</v>
      </c>
      <c r="C383" s="89" t="s">
        <v>717</v>
      </c>
      <c r="D383" s="109">
        <v>0</v>
      </c>
      <c r="E383" s="91">
        <v>306.88</v>
      </c>
      <c r="F383" s="110"/>
    </row>
    <row r="384" spans="1:6" x14ac:dyDescent="0.25">
      <c r="A384" s="87">
        <v>43137</v>
      </c>
      <c r="B384" s="88" t="s">
        <v>229</v>
      </c>
      <c r="C384" s="89" t="s">
        <v>718</v>
      </c>
      <c r="D384" s="109">
        <v>0</v>
      </c>
      <c r="E384" s="91">
        <v>1458.24</v>
      </c>
      <c r="F384" s="110"/>
    </row>
    <row r="385" spans="1:6" x14ac:dyDescent="0.25">
      <c r="A385" s="87">
        <v>43137</v>
      </c>
      <c r="B385" s="88" t="s">
        <v>719</v>
      </c>
      <c r="C385" s="89" t="s">
        <v>720</v>
      </c>
      <c r="D385" s="109">
        <v>0</v>
      </c>
      <c r="E385" s="91">
        <v>4499.3100000000004</v>
      </c>
      <c r="F385" s="110"/>
    </row>
    <row r="386" spans="1:6" x14ac:dyDescent="0.25">
      <c r="A386" s="87">
        <v>43137</v>
      </c>
      <c r="B386" s="88" t="s">
        <v>721</v>
      </c>
      <c r="C386" s="89" t="s">
        <v>722</v>
      </c>
      <c r="D386" s="109">
        <v>0</v>
      </c>
      <c r="E386" s="91">
        <v>4724.2700000000004</v>
      </c>
      <c r="F386" s="110"/>
    </row>
    <row r="387" spans="1:6" x14ac:dyDescent="0.25">
      <c r="A387" s="87">
        <v>43137</v>
      </c>
      <c r="B387" s="88" t="s">
        <v>723</v>
      </c>
      <c r="C387" s="89" t="s">
        <v>724</v>
      </c>
      <c r="D387" s="109">
        <v>0</v>
      </c>
      <c r="E387" s="91">
        <v>7500</v>
      </c>
      <c r="F387" s="110"/>
    </row>
    <row r="388" spans="1:6" x14ac:dyDescent="0.25">
      <c r="A388" s="87">
        <v>43137</v>
      </c>
      <c r="B388" s="88" t="s">
        <v>725</v>
      </c>
      <c r="C388" s="89" t="s">
        <v>726</v>
      </c>
      <c r="D388" s="109">
        <v>0</v>
      </c>
      <c r="E388" s="91">
        <v>7500</v>
      </c>
      <c r="F388" s="110"/>
    </row>
    <row r="389" spans="1:6" x14ac:dyDescent="0.25">
      <c r="A389" s="87">
        <v>43137</v>
      </c>
      <c r="B389" s="88" t="s">
        <v>727</v>
      </c>
      <c r="C389" s="89" t="s">
        <v>728</v>
      </c>
      <c r="D389" s="109">
        <v>0</v>
      </c>
      <c r="E389" s="91">
        <v>1759.92</v>
      </c>
      <c r="F389" s="110"/>
    </row>
    <row r="390" spans="1:6" x14ac:dyDescent="0.25">
      <c r="A390" s="87">
        <v>43137</v>
      </c>
      <c r="B390" s="88" t="s">
        <v>612</v>
      </c>
      <c r="C390" s="89" t="s">
        <v>729</v>
      </c>
      <c r="D390" s="109">
        <v>0</v>
      </c>
      <c r="E390" s="91">
        <v>4859.83</v>
      </c>
      <c r="F390" s="110"/>
    </row>
    <row r="391" spans="1:6" x14ac:dyDescent="0.25">
      <c r="A391" s="87">
        <v>43137</v>
      </c>
      <c r="B391" s="88" t="s">
        <v>663</v>
      </c>
      <c r="C391" s="89" t="s">
        <v>730</v>
      </c>
      <c r="D391" s="109">
        <v>0</v>
      </c>
      <c r="E391" s="91">
        <v>12563.45</v>
      </c>
      <c r="F391" s="110"/>
    </row>
    <row r="392" spans="1:6" x14ac:dyDescent="0.25">
      <c r="A392" s="87">
        <v>43137</v>
      </c>
      <c r="B392" s="88" t="s">
        <v>731</v>
      </c>
      <c r="C392" s="89" t="s">
        <v>732</v>
      </c>
      <c r="D392" s="109">
        <v>0</v>
      </c>
      <c r="E392" s="91">
        <v>8500</v>
      </c>
      <c r="F392" s="110"/>
    </row>
    <row r="393" spans="1:6" x14ac:dyDescent="0.25">
      <c r="A393" s="87">
        <v>43137</v>
      </c>
      <c r="B393" s="88" t="s">
        <v>733</v>
      </c>
      <c r="C393" s="89" t="s">
        <v>734</v>
      </c>
      <c r="D393" s="109">
        <v>0</v>
      </c>
      <c r="E393" s="91">
        <v>9000</v>
      </c>
      <c r="F393" s="110"/>
    </row>
    <row r="394" spans="1:6" x14ac:dyDescent="0.25">
      <c r="A394" s="87">
        <v>43137</v>
      </c>
      <c r="B394" s="88" t="s">
        <v>735</v>
      </c>
      <c r="C394" s="89" t="s">
        <v>736</v>
      </c>
      <c r="D394" s="109">
        <v>0</v>
      </c>
      <c r="E394" s="91">
        <v>8000</v>
      </c>
      <c r="F394" s="110"/>
    </row>
    <row r="395" spans="1:6" x14ac:dyDescent="0.25">
      <c r="A395" s="87">
        <v>43137</v>
      </c>
      <c r="B395" s="88" t="s">
        <v>737</v>
      </c>
      <c r="C395" s="89" t="s">
        <v>738</v>
      </c>
      <c r="D395" s="109">
        <v>0</v>
      </c>
      <c r="E395" s="91">
        <v>4000</v>
      </c>
      <c r="F395" s="110"/>
    </row>
    <row r="396" spans="1:6" x14ac:dyDescent="0.25">
      <c r="A396" s="87">
        <v>43137</v>
      </c>
      <c r="B396" s="88" t="s">
        <v>739</v>
      </c>
      <c r="C396" s="89" t="s">
        <v>740</v>
      </c>
      <c r="D396" s="109">
        <v>0</v>
      </c>
      <c r="E396" s="91">
        <v>5000</v>
      </c>
      <c r="F396" s="110"/>
    </row>
    <row r="397" spans="1:6" x14ac:dyDescent="0.25">
      <c r="A397" s="87">
        <v>43137</v>
      </c>
      <c r="B397" s="88" t="s">
        <v>741</v>
      </c>
      <c r="C397" s="89" t="s">
        <v>742</v>
      </c>
      <c r="D397" s="109">
        <v>0</v>
      </c>
      <c r="E397" s="91">
        <v>5000</v>
      </c>
      <c r="F397" s="110"/>
    </row>
    <row r="398" spans="1:6" x14ac:dyDescent="0.25">
      <c r="A398" s="87">
        <v>43137</v>
      </c>
      <c r="B398" s="88" t="s">
        <v>743</v>
      </c>
      <c r="C398" s="89" t="s">
        <v>744</v>
      </c>
      <c r="D398" s="109">
        <v>0</v>
      </c>
      <c r="E398" s="91">
        <v>5000</v>
      </c>
      <c r="F398" s="110"/>
    </row>
    <row r="399" spans="1:6" x14ac:dyDescent="0.25">
      <c r="A399" s="87">
        <v>43137</v>
      </c>
      <c r="B399" s="88" t="s">
        <v>739</v>
      </c>
      <c r="C399" s="89" t="s">
        <v>745</v>
      </c>
      <c r="D399" s="109">
        <v>0</v>
      </c>
      <c r="E399" s="91">
        <v>5000</v>
      </c>
      <c r="F399" s="110"/>
    </row>
    <row r="400" spans="1:6" x14ac:dyDescent="0.25">
      <c r="A400" s="87">
        <v>43137</v>
      </c>
      <c r="B400" s="88" t="s">
        <v>746</v>
      </c>
      <c r="C400" s="89" t="s">
        <v>747</v>
      </c>
      <c r="D400" s="109">
        <v>0</v>
      </c>
      <c r="E400" s="91">
        <v>10000</v>
      </c>
      <c r="F400" s="110"/>
    </row>
    <row r="401" spans="1:6" x14ac:dyDescent="0.25">
      <c r="A401" s="87">
        <v>43137</v>
      </c>
      <c r="B401" s="88" t="s">
        <v>739</v>
      </c>
      <c r="C401" s="89" t="s">
        <v>748</v>
      </c>
      <c r="D401" s="109">
        <v>0</v>
      </c>
      <c r="E401" s="91">
        <v>5000</v>
      </c>
      <c r="F401" s="110"/>
    </row>
    <row r="402" spans="1:6" x14ac:dyDescent="0.25">
      <c r="A402" s="87">
        <v>43137</v>
      </c>
      <c r="B402" s="88" t="s">
        <v>741</v>
      </c>
      <c r="C402" s="89" t="s">
        <v>749</v>
      </c>
      <c r="D402" s="109">
        <v>0</v>
      </c>
      <c r="E402" s="91">
        <v>5000</v>
      </c>
      <c r="F402" s="110"/>
    </row>
    <row r="403" spans="1:6" x14ac:dyDescent="0.25">
      <c r="A403" s="87">
        <v>43137</v>
      </c>
      <c r="B403" s="88" t="s">
        <v>746</v>
      </c>
      <c r="C403" s="89" t="s">
        <v>750</v>
      </c>
      <c r="D403" s="109">
        <v>0</v>
      </c>
      <c r="E403" s="91">
        <v>10000</v>
      </c>
      <c r="F403" s="110"/>
    </row>
    <row r="404" spans="1:6" x14ac:dyDescent="0.25">
      <c r="A404" s="87">
        <v>43137</v>
      </c>
      <c r="B404" s="88" t="s">
        <v>743</v>
      </c>
      <c r="C404" s="89" t="s">
        <v>751</v>
      </c>
      <c r="D404" s="109">
        <v>0</v>
      </c>
      <c r="E404" s="91">
        <v>5000</v>
      </c>
      <c r="F404" s="110"/>
    </row>
    <row r="405" spans="1:6" x14ac:dyDescent="0.25">
      <c r="A405" s="87">
        <v>43137</v>
      </c>
      <c r="B405" s="88" t="s">
        <v>61</v>
      </c>
      <c r="C405" s="89" t="s">
        <v>752</v>
      </c>
      <c r="D405" s="109">
        <v>0</v>
      </c>
      <c r="E405" s="91">
        <v>10000</v>
      </c>
      <c r="F405" s="110"/>
    </row>
    <row r="406" spans="1:6" x14ac:dyDescent="0.25">
      <c r="A406" s="87">
        <v>43137</v>
      </c>
      <c r="B406" s="88" t="s">
        <v>753</v>
      </c>
      <c r="C406" s="89" t="s">
        <v>754</v>
      </c>
      <c r="D406" s="109">
        <v>0</v>
      </c>
      <c r="E406" s="91">
        <v>6000</v>
      </c>
      <c r="F406" s="110"/>
    </row>
    <row r="407" spans="1:6" x14ac:dyDescent="0.25">
      <c r="A407" s="87">
        <v>43137</v>
      </c>
      <c r="B407" s="88" t="s">
        <v>741</v>
      </c>
      <c r="C407" s="89" t="s">
        <v>755</v>
      </c>
      <c r="D407" s="109">
        <v>0</v>
      </c>
      <c r="E407" s="91">
        <v>5000</v>
      </c>
      <c r="F407" s="110"/>
    </row>
    <row r="408" spans="1:6" x14ac:dyDescent="0.25">
      <c r="A408" s="87">
        <v>43137</v>
      </c>
      <c r="B408" s="88" t="s">
        <v>756</v>
      </c>
      <c r="C408" s="89" t="s">
        <v>757</v>
      </c>
      <c r="D408" s="109">
        <v>0</v>
      </c>
      <c r="E408" s="91">
        <v>3000</v>
      </c>
      <c r="F408" s="110"/>
    </row>
    <row r="409" spans="1:6" x14ac:dyDescent="0.25">
      <c r="A409" s="87">
        <v>43137</v>
      </c>
      <c r="B409" s="88" t="s">
        <v>758</v>
      </c>
      <c r="C409" s="89" t="s">
        <v>759</v>
      </c>
      <c r="D409" s="109">
        <v>0</v>
      </c>
      <c r="E409" s="91">
        <v>6000</v>
      </c>
      <c r="F409" s="110"/>
    </row>
    <row r="410" spans="1:6" x14ac:dyDescent="0.25">
      <c r="A410" s="87">
        <v>43137</v>
      </c>
      <c r="B410" s="88" t="s">
        <v>760</v>
      </c>
      <c r="C410" s="89" t="s">
        <v>761</v>
      </c>
      <c r="D410" s="109">
        <v>0</v>
      </c>
      <c r="E410" s="91">
        <v>3000</v>
      </c>
      <c r="F410" s="110"/>
    </row>
    <row r="411" spans="1:6" x14ac:dyDescent="0.25">
      <c r="A411" s="87">
        <v>43137</v>
      </c>
      <c r="B411" s="88" t="s">
        <v>762</v>
      </c>
      <c r="C411" s="89" t="s">
        <v>763</v>
      </c>
      <c r="D411" s="109">
        <v>0</v>
      </c>
      <c r="E411" s="91">
        <v>3000</v>
      </c>
      <c r="F411" s="110"/>
    </row>
    <row r="412" spans="1:6" x14ac:dyDescent="0.25">
      <c r="A412" s="87">
        <v>43137</v>
      </c>
      <c r="B412" s="88" t="s">
        <v>548</v>
      </c>
      <c r="C412" s="89" t="s">
        <v>764</v>
      </c>
      <c r="D412" s="109">
        <v>0</v>
      </c>
      <c r="E412" s="91">
        <v>800</v>
      </c>
      <c r="F412" s="110"/>
    </row>
    <row r="413" spans="1:6" x14ac:dyDescent="0.25">
      <c r="A413" s="87">
        <v>43137</v>
      </c>
      <c r="B413" s="88" t="s">
        <v>765</v>
      </c>
      <c r="C413" s="89" t="s">
        <v>766</v>
      </c>
      <c r="D413" s="109">
        <v>0</v>
      </c>
      <c r="E413" s="91">
        <v>800</v>
      </c>
      <c r="F413" s="110"/>
    </row>
    <row r="414" spans="1:6" x14ac:dyDescent="0.25">
      <c r="A414" s="87">
        <v>43137</v>
      </c>
      <c r="B414" s="88" t="s">
        <v>767</v>
      </c>
      <c r="C414" s="89" t="s">
        <v>768</v>
      </c>
      <c r="D414" s="109">
        <v>0</v>
      </c>
      <c r="E414" s="91">
        <v>4500</v>
      </c>
      <c r="F414" s="110"/>
    </row>
    <row r="415" spans="1:6" x14ac:dyDescent="0.25">
      <c r="A415" s="87">
        <v>43137</v>
      </c>
      <c r="B415" s="88" t="s">
        <v>769</v>
      </c>
      <c r="C415" s="89" t="s">
        <v>770</v>
      </c>
      <c r="D415" s="109">
        <v>0</v>
      </c>
      <c r="E415" s="91">
        <v>10000</v>
      </c>
      <c r="F415" s="110"/>
    </row>
    <row r="416" spans="1:6" x14ac:dyDescent="0.25">
      <c r="A416" s="87">
        <v>43137</v>
      </c>
      <c r="B416" s="88" t="s">
        <v>771</v>
      </c>
      <c r="C416" s="89" t="s">
        <v>772</v>
      </c>
      <c r="D416" s="109">
        <v>0</v>
      </c>
      <c r="E416" s="91">
        <v>10000</v>
      </c>
      <c r="F416" s="110"/>
    </row>
    <row r="417" spans="1:6" x14ac:dyDescent="0.25">
      <c r="A417" s="87">
        <v>43137</v>
      </c>
      <c r="B417" s="88" t="s">
        <v>773</v>
      </c>
      <c r="C417" s="89" t="s">
        <v>774</v>
      </c>
      <c r="D417" s="109">
        <v>0</v>
      </c>
      <c r="E417" s="91">
        <v>4500</v>
      </c>
      <c r="F417" s="110"/>
    </row>
    <row r="418" spans="1:6" x14ac:dyDescent="0.25">
      <c r="A418" s="87">
        <v>43137</v>
      </c>
      <c r="B418" s="88" t="s">
        <v>775</v>
      </c>
      <c r="C418" s="89" t="s">
        <v>776</v>
      </c>
      <c r="D418" s="109">
        <v>0</v>
      </c>
      <c r="E418" s="91">
        <v>18000</v>
      </c>
      <c r="F418" s="110"/>
    </row>
    <row r="419" spans="1:6" x14ac:dyDescent="0.25">
      <c r="A419" s="87">
        <v>43137</v>
      </c>
      <c r="B419" s="88" t="s">
        <v>777</v>
      </c>
      <c r="C419" s="89" t="s">
        <v>778</v>
      </c>
      <c r="D419" s="109">
        <v>0</v>
      </c>
      <c r="E419" s="91">
        <v>4500</v>
      </c>
      <c r="F419" s="110"/>
    </row>
    <row r="420" spans="1:6" x14ac:dyDescent="0.25">
      <c r="A420" s="87">
        <v>43137</v>
      </c>
      <c r="B420" s="88" t="s">
        <v>779</v>
      </c>
      <c r="C420" s="89" t="s">
        <v>780</v>
      </c>
      <c r="D420" s="109">
        <v>0</v>
      </c>
      <c r="E420" s="91">
        <v>3600</v>
      </c>
      <c r="F420" s="110"/>
    </row>
    <row r="421" spans="1:6" x14ac:dyDescent="0.25">
      <c r="A421" s="87">
        <v>43137</v>
      </c>
      <c r="B421" s="88" t="s">
        <v>781</v>
      </c>
      <c r="C421" s="89" t="s">
        <v>782</v>
      </c>
      <c r="D421" s="109">
        <v>0</v>
      </c>
      <c r="E421" s="91">
        <v>3600</v>
      </c>
      <c r="F421" s="110"/>
    </row>
    <row r="422" spans="1:6" x14ac:dyDescent="0.25">
      <c r="A422" s="87">
        <v>43137</v>
      </c>
      <c r="B422" s="88" t="s">
        <v>783</v>
      </c>
      <c r="C422" s="89" t="s">
        <v>784</v>
      </c>
      <c r="D422" s="109">
        <v>0</v>
      </c>
      <c r="E422" s="91">
        <v>3600</v>
      </c>
      <c r="F422" s="110"/>
    </row>
    <row r="423" spans="1:6" x14ac:dyDescent="0.25">
      <c r="A423" s="87">
        <v>43137</v>
      </c>
      <c r="B423" s="88" t="s">
        <v>785</v>
      </c>
      <c r="C423" s="89" t="s">
        <v>786</v>
      </c>
      <c r="D423" s="109">
        <v>0</v>
      </c>
      <c r="E423" s="91">
        <v>3600</v>
      </c>
      <c r="F423" s="110"/>
    </row>
    <row r="424" spans="1:6" x14ac:dyDescent="0.25">
      <c r="A424" s="87">
        <v>43137</v>
      </c>
      <c r="B424" s="88" t="s">
        <v>787</v>
      </c>
      <c r="C424" s="89" t="s">
        <v>788</v>
      </c>
      <c r="D424" s="109">
        <v>0</v>
      </c>
      <c r="E424" s="91">
        <v>3600</v>
      </c>
      <c r="F424" s="110"/>
    </row>
    <row r="425" spans="1:6" x14ac:dyDescent="0.25">
      <c r="A425" s="87">
        <v>43137</v>
      </c>
      <c r="B425" s="88" t="s">
        <v>789</v>
      </c>
      <c r="C425" s="89" t="s">
        <v>790</v>
      </c>
      <c r="D425" s="109">
        <v>0</v>
      </c>
      <c r="E425" s="91">
        <v>3600</v>
      </c>
      <c r="F425" s="110"/>
    </row>
    <row r="426" spans="1:6" x14ac:dyDescent="0.25">
      <c r="A426" s="87">
        <v>43137</v>
      </c>
      <c r="B426" s="88" t="s">
        <v>791</v>
      </c>
      <c r="C426" s="89" t="s">
        <v>792</v>
      </c>
      <c r="D426" s="109">
        <v>0</v>
      </c>
      <c r="E426" s="91">
        <v>3600</v>
      </c>
      <c r="F426" s="110"/>
    </row>
    <row r="427" spans="1:6" x14ac:dyDescent="0.25">
      <c r="A427" s="87">
        <v>43137</v>
      </c>
      <c r="B427" s="88" t="s">
        <v>793</v>
      </c>
      <c r="C427" s="89" t="s">
        <v>794</v>
      </c>
      <c r="D427" s="109">
        <v>0</v>
      </c>
      <c r="E427" s="91">
        <v>3600</v>
      </c>
      <c r="F427" s="110"/>
    </row>
    <row r="428" spans="1:6" x14ac:dyDescent="0.25">
      <c r="A428" s="87">
        <v>43137</v>
      </c>
      <c r="B428" s="88" t="s">
        <v>795</v>
      </c>
      <c r="C428" s="89" t="s">
        <v>796</v>
      </c>
      <c r="D428" s="109">
        <v>0</v>
      </c>
      <c r="E428" s="91">
        <v>3600</v>
      </c>
      <c r="F428" s="110"/>
    </row>
    <row r="429" spans="1:6" x14ac:dyDescent="0.25">
      <c r="A429" s="87">
        <v>43137</v>
      </c>
      <c r="B429" s="88" t="s">
        <v>797</v>
      </c>
      <c r="C429" s="89" t="s">
        <v>798</v>
      </c>
      <c r="D429" s="109">
        <v>0</v>
      </c>
      <c r="E429" s="91">
        <v>3600</v>
      </c>
      <c r="F429" s="110"/>
    </row>
    <row r="430" spans="1:6" x14ac:dyDescent="0.25">
      <c r="A430" s="87">
        <v>43137</v>
      </c>
      <c r="B430" s="88" t="s">
        <v>799</v>
      </c>
      <c r="C430" s="89" t="s">
        <v>800</v>
      </c>
      <c r="D430" s="109">
        <v>0</v>
      </c>
      <c r="E430" s="91">
        <v>4500</v>
      </c>
      <c r="F430" s="110"/>
    </row>
    <row r="431" spans="1:6" x14ac:dyDescent="0.25">
      <c r="A431" s="87">
        <v>43137</v>
      </c>
      <c r="B431" s="88" t="s">
        <v>801</v>
      </c>
      <c r="C431" s="89" t="s">
        <v>802</v>
      </c>
      <c r="D431" s="109">
        <v>0</v>
      </c>
      <c r="E431" s="91">
        <v>4500</v>
      </c>
      <c r="F431" s="110"/>
    </row>
    <row r="432" spans="1:6" x14ac:dyDescent="0.25">
      <c r="A432" s="87">
        <v>43137</v>
      </c>
      <c r="B432" s="88" t="s">
        <v>803</v>
      </c>
      <c r="C432" s="89" t="s">
        <v>804</v>
      </c>
      <c r="D432" s="109">
        <v>0</v>
      </c>
      <c r="E432" s="91">
        <v>3600</v>
      </c>
      <c r="F432" s="110"/>
    </row>
    <row r="433" spans="1:6" x14ac:dyDescent="0.25">
      <c r="A433" s="87">
        <v>43137</v>
      </c>
      <c r="B433" s="88" t="s">
        <v>177</v>
      </c>
      <c r="C433" s="89" t="s">
        <v>805</v>
      </c>
      <c r="D433" s="109">
        <v>0</v>
      </c>
      <c r="E433" s="91">
        <v>45000</v>
      </c>
      <c r="F433" s="110"/>
    </row>
    <row r="434" spans="1:6" x14ac:dyDescent="0.25">
      <c r="A434" s="87">
        <v>43137</v>
      </c>
      <c r="B434" s="88" t="s">
        <v>806</v>
      </c>
      <c r="C434" s="89" t="s">
        <v>807</v>
      </c>
      <c r="D434" s="109">
        <v>0</v>
      </c>
      <c r="E434" s="91">
        <v>9359.98</v>
      </c>
      <c r="F434" s="110"/>
    </row>
    <row r="435" spans="1:6" x14ac:dyDescent="0.25">
      <c r="A435" s="87">
        <v>43138</v>
      </c>
      <c r="B435" s="88" t="s">
        <v>808</v>
      </c>
      <c r="C435" s="89" t="s">
        <v>809</v>
      </c>
      <c r="D435" s="109">
        <v>0</v>
      </c>
      <c r="E435" s="91">
        <v>6400</v>
      </c>
      <c r="F435" s="110"/>
    </row>
    <row r="436" spans="1:6" x14ac:dyDescent="0.25">
      <c r="A436" s="87">
        <v>43138</v>
      </c>
      <c r="B436" s="88" t="s">
        <v>810</v>
      </c>
      <c r="C436" s="89" t="s">
        <v>811</v>
      </c>
      <c r="D436" s="109">
        <v>0</v>
      </c>
      <c r="E436" s="91">
        <v>6600</v>
      </c>
      <c r="F436" s="110"/>
    </row>
    <row r="437" spans="1:6" x14ac:dyDescent="0.25">
      <c r="A437" s="87">
        <v>43138</v>
      </c>
      <c r="B437" s="88" t="s">
        <v>812</v>
      </c>
      <c r="C437" s="89" t="s">
        <v>813</v>
      </c>
      <c r="D437" s="109">
        <v>0</v>
      </c>
      <c r="E437" s="91">
        <v>1350</v>
      </c>
      <c r="F437" s="110"/>
    </row>
    <row r="438" spans="1:6" x14ac:dyDescent="0.25">
      <c r="A438" s="87">
        <v>43138</v>
      </c>
      <c r="B438" s="88" t="s">
        <v>814</v>
      </c>
      <c r="C438" s="89" t="s">
        <v>815</v>
      </c>
      <c r="D438" s="109">
        <v>0</v>
      </c>
      <c r="E438" s="91">
        <v>2700</v>
      </c>
      <c r="F438" s="110"/>
    </row>
    <row r="439" spans="1:6" x14ac:dyDescent="0.25">
      <c r="A439" s="87">
        <v>43138</v>
      </c>
      <c r="B439" s="88" t="s">
        <v>219</v>
      </c>
      <c r="C439" s="89" t="s">
        <v>816</v>
      </c>
      <c r="D439" s="109">
        <v>0</v>
      </c>
      <c r="E439" s="91">
        <v>1500</v>
      </c>
      <c r="F439" s="110"/>
    </row>
    <row r="440" spans="1:6" x14ac:dyDescent="0.25">
      <c r="A440" s="87">
        <v>43138</v>
      </c>
      <c r="B440" s="88" t="s">
        <v>610</v>
      </c>
      <c r="C440" s="89" t="s">
        <v>817</v>
      </c>
      <c r="D440" s="109">
        <v>0</v>
      </c>
      <c r="E440" s="91">
        <v>1500</v>
      </c>
      <c r="F440" s="110"/>
    </row>
    <row r="441" spans="1:6" x14ac:dyDescent="0.25">
      <c r="A441" s="87">
        <v>43138</v>
      </c>
      <c r="B441" s="88" t="s">
        <v>818</v>
      </c>
      <c r="C441" s="89" t="s">
        <v>819</v>
      </c>
      <c r="D441" s="109">
        <v>0</v>
      </c>
      <c r="E441" s="91">
        <v>4500</v>
      </c>
      <c r="F441" s="110"/>
    </row>
    <row r="442" spans="1:6" x14ac:dyDescent="0.25">
      <c r="A442" s="87">
        <v>43138</v>
      </c>
      <c r="B442" s="88" t="s">
        <v>820</v>
      </c>
      <c r="C442" s="89" t="s">
        <v>821</v>
      </c>
      <c r="D442" s="109">
        <v>0</v>
      </c>
      <c r="E442" s="91">
        <v>2500</v>
      </c>
      <c r="F442" s="110"/>
    </row>
    <row r="443" spans="1:6" x14ac:dyDescent="0.25">
      <c r="A443" s="87">
        <v>43138</v>
      </c>
      <c r="B443" s="88" t="s">
        <v>589</v>
      </c>
      <c r="C443" s="89" t="s">
        <v>822</v>
      </c>
      <c r="D443" s="109">
        <v>0</v>
      </c>
      <c r="E443" s="91">
        <v>1250</v>
      </c>
      <c r="F443" s="110"/>
    </row>
    <row r="444" spans="1:6" x14ac:dyDescent="0.25">
      <c r="A444" s="87">
        <v>43138</v>
      </c>
      <c r="B444" s="88" t="s">
        <v>823</v>
      </c>
      <c r="C444" s="89" t="s">
        <v>824</v>
      </c>
      <c r="D444" s="109">
        <v>0</v>
      </c>
      <c r="E444" s="91">
        <v>2400</v>
      </c>
      <c r="F444" s="110"/>
    </row>
    <row r="445" spans="1:6" x14ac:dyDescent="0.25">
      <c r="A445" s="87">
        <v>43138</v>
      </c>
      <c r="B445" s="88" t="s">
        <v>591</v>
      </c>
      <c r="C445" s="89" t="s">
        <v>825</v>
      </c>
      <c r="D445" s="109">
        <v>0</v>
      </c>
      <c r="E445" s="91">
        <v>1350</v>
      </c>
      <c r="F445" s="110"/>
    </row>
    <row r="446" spans="1:6" x14ac:dyDescent="0.25">
      <c r="A446" s="87">
        <v>43138</v>
      </c>
      <c r="B446" s="88" t="s">
        <v>826</v>
      </c>
      <c r="C446" s="89" t="s">
        <v>827</v>
      </c>
      <c r="D446" s="109">
        <v>0</v>
      </c>
      <c r="E446" s="91">
        <v>8100</v>
      </c>
      <c r="F446" s="110"/>
    </row>
    <row r="447" spans="1:6" x14ac:dyDescent="0.25">
      <c r="A447" s="87">
        <v>43138</v>
      </c>
      <c r="B447" s="88" t="s">
        <v>676</v>
      </c>
      <c r="C447" s="89" t="s">
        <v>828</v>
      </c>
      <c r="D447" s="109">
        <v>0</v>
      </c>
      <c r="E447" s="91">
        <v>6300</v>
      </c>
      <c r="F447" s="110"/>
    </row>
    <row r="448" spans="1:6" x14ac:dyDescent="0.25">
      <c r="A448" s="87">
        <v>43138</v>
      </c>
      <c r="B448" s="88" t="s">
        <v>829</v>
      </c>
      <c r="C448" s="89" t="s">
        <v>830</v>
      </c>
      <c r="D448" s="109">
        <v>0</v>
      </c>
      <c r="E448" s="91">
        <v>6300</v>
      </c>
      <c r="F448" s="110"/>
    </row>
    <row r="449" spans="1:6" x14ac:dyDescent="0.25">
      <c r="A449" s="87">
        <v>43138</v>
      </c>
      <c r="B449" s="88" t="s">
        <v>831</v>
      </c>
      <c r="C449" s="89" t="s">
        <v>832</v>
      </c>
      <c r="D449" s="109">
        <v>0</v>
      </c>
      <c r="E449" s="91">
        <v>15518.65</v>
      </c>
      <c r="F449" s="110"/>
    </row>
    <row r="450" spans="1:6" x14ac:dyDescent="0.25">
      <c r="A450" s="87">
        <v>43140</v>
      </c>
      <c r="B450" s="88" t="s">
        <v>833</v>
      </c>
      <c r="C450" s="89" t="s">
        <v>834</v>
      </c>
      <c r="D450" s="109">
        <v>0</v>
      </c>
      <c r="E450" s="91">
        <v>0</v>
      </c>
      <c r="F450" s="110"/>
    </row>
    <row r="451" spans="1:6" x14ac:dyDescent="0.25">
      <c r="A451" s="87">
        <v>43140</v>
      </c>
      <c r="B451" s="88" t="s">
        <v>833</v>
      </c>
      <c r="C451" s="89" t="s">
        <v>835</v>
      </c>
      <c r="D451" s="109">
        <v>0</v>
      </c>
      <c r="E451" s="91">
        <v>0</v>
      </c>
      <c r="F451" s="110"/>
    </row>
    <row r="452" spans="1:6" x14ac:dyDescent="0.25">
      <c r="A452" s="87">
        <v>43140</v>
      </c>
      <c r="B452" s="88" t="s">
        <v>414</v>
      </c>
      <c r="C452" s="89" t="s">
        <v>836</v>
      </c>
      <c r="D452" s="109">
        <v>0</v>
      </c>
      <c r="E452" s="91">
        <v>10000</v>
      </c>
      <c r="F452" s="110"/>
    </row>
    <row r="453" spans="1:6" x14ac:dyDescent="0.25">
      <c r="A453" s="87">
        <v>43140</v>
      </c>
      <c r="B453" s="88" t="s">
        <v>833</v>
      </c>
      <c r="C453" s="89" t="s">
        <v>837</v>
      </c>
      <c r="D453" s="109">
        <v>0</v>
      </c>
      <c r="E453" s="91">
        <v>10261.98</v>
      </c>
      <c r="F453" s="110"/>
    </row>
    <row r="454" spans="1:6" x14ac:dyDescent="0.25">
      <c r="A454" s="87">
        <v>43140</v>
      </c>
      <c r="B454" s="88" t="s">
        <v>838</v>
      </c>
      <c r="C454" s="89" t="s">
        <v>839</v>
      </c>
      <c r="D454" s="109">
        <v>0</v>
      </c>
      <c r="E454" s="91">
        <v>90903.45</v>
      </c>
      <c r="F454" s="110"/>
    </row>
    <row r="455" spans="1:6" x14ac:dyDescent="0.25">
      <c r="A455" s="87">
        <v>43140</v>
      </c>
      <c r="B455" s="88" t="s">
        <v>840</v>
      </c>
      <c r="C455" s="89" t="s">
        <v>841</v>
      </c>
      <c r="D455" s="109">
        <v>0</v>
      </c>
      <c r="E455" s="91">
        <v>502610.89</v>
      </c>
      <c r="F455" s="110"/>
    </row>
    <row r="456" spans="1:6" x14ac:dyDescent="0.25">
      <c r="A456" s="87">
        <v>43140</v>
      </c>
      <c r="B456" s="88" t="s">
        <v>842</v>
      </c>
      <c r="C456" s="89" t="s">
        <v>843</v>
      </c>
      <c r="D456" s="109">
        <v>0</v>
      </c>
      <c r="E456" s="91">
        <v>50000</v>
      </c>
      <c r="F456" s="110"/>
    </row>
    <row r="457" spans="1:6" x14ac:dyDescent="0.25">
      <c r="A457" s="87">
        <v>43140</v>
      </c>
      <c r="B457" s="88" t="s">
        <v>844</v>
      </c>
      <c r="C457" s="89" t="s">
        <v>845</v>
      </c>
      <c r="D457" s="109">
        <v>0</v>
      </c>
      <c r="E457" s="91">
        <v>43500</v>
      </c>
      <c r="F457" s="110"/>
    </row>
    <row r="458" spans="1:6" x14ac:dyDescent="0.25">
      <c r="A458" s="87">
        <v>43140</v>
      </c>
      <c r="B458" s="88" t="s">
        <v>846</v>
      </c>
      <c r="C458" s="89" t="s">
        <v>847</v>
      </c>
      <c r="D458" s="109">
        <v>0</v>
      </c>
      <c r="E458" s="91">
        <v>4300</v>
      </c>
      <c r="F458" s="110"/>
    </row>
    <row r="459" spans="1:6" x14ac:dyDescent="0.25">
      <c r="A459" s="87">
        <v>43140</v>
      </c>
      <c r="B459" s="88" t="s">
        <v>848</v>
      </c>
      <c r="C459" s="89" t="s">
        <v>849</v>
      </c>
      <c r="D459" s="109">
        <v>0</v>
      </c>
      <c r="E459" s="91">
        <v>40500</v>
      </c>
      <c r="F459" s="110"/>
    </row>
    <row r="460" spans="1:6" x14ac:dyDescent="0.25">
      <c r="A460" s="87">
        <v>43140</v>
      </c>
      <c r="B460" s="88" t="s">
        <v>850</v>
      </c>
      <c r="C460" s="89" t="s">
        <v>851</v>
      </c>
      <c r="D460" s="109">
        <v>0</v>
      </c>
      <c r="E460" s="91">
        <v>112500</v>
      </c>
      <c r="F460" s="110"/>
    </row>
    <row r="461" spans="1:6" x14ac:dyDescent="0.25">
      <c r="A461" s="87">
        <v>43140</v>
      </c>
      <c r="B461" s="88" t="s">
        <v>852</v>
      </c>
      <c r="C461" s="89" t="s">
        <v>853</v>
      </c>
      <c r="D461" s="109">
        <v>0</v>
      </c>
      <c r="E461" s="91">
        <v>22500</v>
      </c>
      <c r="F461" s="110"/>
    </row>
    <row r="462" spans="1:6" x14ac:dyDescent="0.25">
      <c r="A462" s="87">
        <v>43140</v>
      </c>
      <c r="B462" s="88" t="s">
        <v>854</v>
      </c>
      <c r="C462" s="89" t="s">
        <v>855</v>
      </c>
      <c r="D462" s="109">
        <v>0</v>
      </c>
      <c r="E462" s="91">
        <v>207000</v>
      </c>
      <c r="F462" s="110"/>
    </row>
    <row r="463" spans="1:6" x14ac:dyDescent="0.25">
      <c r="A463" s="87">
        <v>43140</v>
      </c>
      <c r="B463" s="88" t="s">
        <v>856</v>
      </c>
      <c r="C463" s="89" t="s">
        <v>857</v>
      </c>
      <c r="D463" s="109">
        <v>0</v>
      </c>
      <c r="E463" s="91">
        <v>180000</v>
      </c>
      <c r="F463" s="110"/>
    </row>
    <row r="464" spans="1:6" x14ac:dyDescent="0.25">
      <c r="A464" s="87">
        <v>43140</v>
      </c>
      <c r="B464" s="88" t="s">
        <v>53</v>
      </c>
      <c r="C464" s="89" t="s">
        <v>858</v>
      </c>
      <c r="D464" s="109">
        <v>0</v>
      </c>
      <c r="E464" s="91">
        <v>18000</v>
      </c>
      <c r="F464" s="110"/>
    </row>
    <row r="465" spans="1:6" x14ac:dyDescent="0.25">
      <c r="A465" s="87">
        <v>43140</v>
      </c>
      <c r="B465" s="88" t="s">
        <v>859</v>
      </c>
      <c r="C465" s="89" t="s">
        <v>860</v>
      </c>
      <c r="D465" s="109">
        <v>0</v>
      </c>
      <c r="E465" s="91">
        <v>0</v>
      </c>
      <c r="F465" s="110"/>
    </row>
    <row r="466" spans="1:6" x14ac:dyDescent="0.25">
      <c r="A466" s="87">
        <v>43140</v>
      </c>
      <c r="B466" s="88" t="s">
        <v>861</v>
      </c>
      <c r="C466" s="89" t="s">
        <v>862</v>
      </c>
      <c r="D466" s="109">
        <v>0</v>
      </c>
      <c r="E466" s="91">
        <v>32400</v>
      </c>
      <c r="F466" s="110"/>
    </row>
    <row r="467" spans="1:6" x14ac:dyDescent="0.25">
      <c r="A467" s="87">
        <v>43140</v>
      </c>
      <c r="B467" s="88" t="s">
        <v>863</v>
      </c>
      <c r="C467" s="89" t="s">
        <v>864</v>
      </c>
      <c r="D467" s="109">
        <v>0</v>
      </c>
      <c r="E467" s="91">
        <v>27000</v>
      </c>
      <c r="F467" s="110"/>
    </row>
    <row r="468" spans="1:6" x14ac:dyDescent="0.25">
      <c r="A468" s="87">
        <v>43140</v>
      </c>
      <c r="B468" s="88" t="s">
        <v>859</v>
      </c>
      <c r="C468" s="89" t="s">
        <v>865</v>
      </c>
      <c r="D468" s="109">
        <v>0</v>
      </c>
      <c r="E468" s="91">
        <v>54000</v>
      </c>
      <c r="F468" s="110"/>
    </row>
    <row r="469" spans="1:6" x14ac:dyDescent="0.25">
      <c r="A469" s="87">
        <v>43140</v>
      </c>
      <c r="B469" s="88" t="s">
        <v>332</v>
      </c>
      <c r="C469" s="89" t="s">
        <v>866</v>
      </c>
      <c r="D469" s="109">
        <v>0</v>
      </c>
      <c r="E469" s="91">
        <v>22500</v>
      </c>
      <c r="F469" s="110"/>
    </row>
    <row r="470" spans="1:6" x14ac:dyDescent="0.25">
      <c r="A470" s="87">
        <v>43140</v>
      </c>
      <c r="B470" s="88" t="s">
        <v>334</v>
      </c>
      <c r="C470" s="89" t="s">
        <v>867</v>
      </c>
      <c r="D470" s="109">
        <v>0</v>
      </c>
      <c r="E470" s="91">
        <v>13500</v>
      </c>
      <c r="F470" s="110"/>
    </row>
    <row r="471" spans="1:6" x14ac:dyDescent="0.25">
      <c r="A471" s="87">
        <v>43140</v>
      </c>
      <c r="B471" s="88" t="s">
        <v>336</v>
      </c>
      <c r="C471" s="89" t="s">
        <v>868</v>
      </c>
      <c r="D471" s="109">
        <v>0</v>
      </c>
      <c r="E471" s="91">
        <v>13500</v>
      </c>
      <c r="F471" s="110"/>
    </row>
    <row r="472" spans="1:6" x14ac:dyDescent="0.25">
      <c r="A472" s="87">
        <v>43140</v>
      </c>
      <c r="B472" s="88" t="s">
        <v>338</v>
      </c>
      <c r="C472" s="89" t="s">
        <v>869</v>
      </c>
      <c r="D472" s="109">
        <v>0</v>
      </c>
      <c r="E472" s="91">
        <v>13500</v>
      </c>
      <c r="F472" s="110"/>
    </row>
    <row r="473" spans="1:6" x14ac:dyDescent="0.25">
      <c r="A473" s="87">
        <v>43140</v>
      </c>
      <c r="B473" s="88" t="s">
        <v>340</v>
      </c>
      <c r="C473" s="89" t="s">
        <v>870</v>
      </c>
      <c r="D473" s="109">
        <v>0</v>
      </c>
      <c r="E473" s="91">
        <v>13500</v>
      </c>
      <c r="F473" s="110"/>
    </row>
    <row r="474" spans="1:6" x14ac:dyDescent="0.25">
      <c r="A474" s="87">
        <v>43140</v>
      </c>
      <c r="B474" s="88" t="s">
        <v>342</v>
      </c>
      <c r="C474" s="89" t="s">
        <v>871</v>
      </c>
      <c r="D474" s="109">
        <v>0</v>
      </c>
      <c r="E474" s="91">
        <v>22500</v>
      </c>
      <c r="F474" s="110"/>
    </row>
    <row r="475" spans="1:6" x14ac:dyDescent="0.25">
      <c r="A475" s="87">
        <v>43140</v>
      </c>
      <c r="B475" s="88" t="s">
        <v>344</v>
      </c>
      <c r="C475" s="89" t="s">
        <v>872</v>
      </c>
      <c r="D475" s="109">
        <v>0</v>
      </c>
      <c r="E475" s="91">
        <v>22500</v>
      </c>
      <c r="F475" s="110"/>
    </row>
    <row r="476" spans="1:6" x14ac:dyDescent="0.25">
      <c r="A476" s="87">
        <v>43140</v>
      </c>
      <c r="B476" s="88" t="s">
        <v>346</v>
      </c>
      <c r="C476" s="89" t="s">
        <v>873</v>
      </c>
      <c r="D476" s="109">
        <v>0</v>
      </c>
      <c r="E476" s="91">
        <v>22500</v>
      </c>
      <c r="F476" s="110"/>
    </row>
    <row r="477" spans="1:6" x14ac:dyDescent="0.25">
      <c r="A477" s="87">
        <v>43140</v>
      </c>
      <c r="B477" s="88" t="s">
        <v>348</v>
      </c>
      <c r="C477" s="89" t="s">
        <v>874</v>
      </c>
      <c r="D477" s="109">
        <v>0</v>
      </c>
      <c r="E477" s="91">
        <v>13500</v>
      </c>
      <c r="F477" s="110"/>
    </row>
    <row r="478" spans="1:6" x14ac:dyDescent="0.25">
      <c r="A478" s="87">
        <v>43140</v>
      </c>
      <c r="B478" s="88" t="s">
        <v>350</v>
      </c>
      <c r="C478" s="89" t="s">
        <v>875</v>
      </c>
      <c r="D478" s="109">
        <v>0</v>
      </c>
      <c r="E478" s="91">
        <v>31500</v>
      </c>
      <c r="F478" s="110"/>
    </row>
    <row r="479" spans="1:6" x14ac:dyDescent="0.25">
      <c r="A479" s="87">
        <v>43140</v>
      </c>
      <c r="B479" s="88" t="s">
        <v>352</v>
      </c>
      <c r="C479" s="89" t="s">
        <v>876</v>
      </c>
      <c r="D479" s="109">
        <v>0</v>
      </c>
      <c r="E479" s="91">
        <v>22500</v>
      </c>
      <c r="F479" s="110"/>
    </row>
    <row r="480" spans="1:6" x14ac:dyDescent="0.25">
      <c r="A480" s="87">
        <v>43140</v>
      </c>
      <c r="B480" s="88" t="s">
        <v>354</v>
      </c>
      <c r="C480" s="89" t="s">
        <v>877</v>
      </c>
      <c r="D480" s="109">
        <v>0</v>
      </c>
      <c r="E480" s="91">
        <v>13500</v>
      </c>
      <c r="F480" s="110"/>
    </row>
    <row r="481" spans="1:6" x14ac:dyDescent="0.25">
      <c r="A481" s="87">
        <v>43140</v>
      </c>
      <c r="B481" s="88" t="s">
        <v>356</v>
      </c>
      <c r="C481" s="89" t="s">
        <v>878</v>
      </c>
      <c r="D481" s="109">
        <v>0</v>
      </c>
      <c r="E481" s="91">
        <v>22500</v>
      </c>
      <c r="F481" s="110"/>
    </row>
    <row r="482" spans="1:6" x14ac:dyDescent="0.25">
      <c r="A482" s="87">
        <v>43140</v>
      </c>
      <c r="B482" s="88" t="s">
        <v>358</v>
      </c>
      <c r="C482" s="89" t="s">
        <v>879</v>
      </c>
      <c r="D482" s="109">
        <v>0</v>
      </c>
      <c r="E482" s="91">
        <v>27000</v>
      </c>
      <c r="F482" s="110"/>
    </row>
    <row r="483" spans="1:6" x14ac:dyDescent="0.25">
      <c r="A483" s="87">
        <v>43140</v>
      </c>
      <c r="B483" s="88" t="s">
        <v>360</v>
      </c>
      <c r="C483" s="89" t="s">
        <v>880</v>
      </c>
      <c r="D483" s="109">
        <v>0</v>
      </c>
      <c r="E483" s="91">
        <v>40500</v>
      </c>
      <c r="F483" s="110"/>
    </row>
    <row r="484" spans="1:6" x14ac:dyDescent="0.25">
      <c r="A484" s="87">
        <v>43140</v>
      </c>
      <c r="B484" s="88" t="s">
        <v>362</v>
      </c>
      <c r="C484" s="89" t="s">
        <v>881</v>
      </c>
      <c r="D484" s="109">
        <v>0</v>
      </c>
      <c r="E484" s="91">
        <v>13500</v>
      </c>
      <c r="F484" s="110"/>
    </row>
    <row r="485" spans="1:6" x14ac:dyDescent="0.25">
      <c r="A485" s="87">
        <v>43140</v>
      </c>
      <c r="B485" s="88" t="s">
        <v>364</v>
      </c>
      <c r="C485" s="89" t="s">
        <v>882</v>
      </c>
      <c r="D485" s="109">
        <v>0</v>
      </c>
      <c r="E485" s="91">
        <v>13500</v>
      </c>
      <c r="F485" s="110"/>
    </row>
    <row r="486" spans="1:6" x14ac:dyDescent="0.25">
      <c r="A486" s="87">
        <v>43140</v>
      </c>
      <c r="B486" s="88" t="s">
        <v>366</v>
      </c>
      <c r="C486" s="89" t="s">
        <v>883</v>
      </c>
      <c r="D486" s="109">
        <v>0</v>
      </c>
      <c r="E486" s="91">
        <v>22500</v>
      </c>
      <c r="F486" s="110"/>
    </row>
    <row r="487" spans="1:6" x14ac:dyDescent="0.25">
      <c r="A487" s="87">
        <v>43140</v>
      </c>
      <c r="B487" s="88" t="s">
        <v>368</v>
      </c>
      <c r="C487" s="89" t="s">
        <v>884</v>
      </c>
      <c r="D487" s="109">
        <v>0</v>
      </c>
      <c r="E487" s="91">
        <v>13500</v>
      </c>
      <c r="F487" s="110"/>
    </row>
    <row r="488" spans="1:6" x14ac:dyDescent="0.25">
      <c r="A488" s="87">
        <v>43140</v>
      </c>
      <c r="B488" s="88" t="s">
        <v>370</v>
      </c>
      <c r="C488" s="89" t="s">
        <v>885</v>
      </c>
      <c r="D488" s="109">
        <v>0</v>
      </c>
      <c r="E488" s="91">
        <v>40500</v>
      </c>
      <c r="F488" s="110"/>
    </row>
    <row r="489" spans="1:6" x14ac:dyDescent="0.25">
      <c r="A489" s="87">
        <v>43143</v>
      </c>
      <c r="B489" s="112" t="s">
        <v>886</v>
      </c>
      <c r="C489" s="113" t="s">
        <v>535</v>
      </c>
      <c r="D489" s="109">
        <v>0</v>
      </c>
      <c r="E489" s="91">
        <v>274042.96999999997</v>
      </c>
      <c r="F489" s="110"/>
    </row>
    <row r="490" spans="1:6" x14ac:dyDescent="0.25">
      <c r="A490" s="87">
        <v>43144</v>
      </c>
      <c r="B490" s="88" t="s">
        <v>887</v>
      </c>
      <c r="C490" s="89" t="s">
        <v>888</v>
      </c>
      <c r="D490" s="109">
        <v>0</v>
      </c>
      <c r="E490" s="91">
        <v>69588.75</v>
      </c>
      <c r="F490" s="110"/>
    </row>
    <row r="491" spans="1:6" x14ac:dyDescent="0.25">
      <c r="A491" s="87">
        <v>43144</v>
      </c>
      <c r="B491" s="94" t="s">
        <v>889</v>
      </c>
      <c r="C491" s="113" t="s">
        <v>890</v>
      </c>
      <c r="D491" s="109">
        <v>0</v>
      </c>
      <c r="E491" s="91">
        <v>854000</v>
      </c>
      <c r="F491" s="110"/>
    </row>
    <row r="492" spans="1:6" x14ac:dyDescent="0.25">
      <c r="A492" s="87">
        <v>43145</v>
      </c>
      <c r="B492" s="88" t="s">
        <v>891</v>
      </c>
      <c r="C492" s="89" t="s">
        <v>892</v>
      </c>
      <c r="D492" s="109">
        <v>0</v>
      </c>
      <c r="E492" s="91">
        <v>10000</v>
      </c>
      <c r="F492" s="110"/>
    </row>
    <row r="493" spans="1:6" x14ac:dyDescent="0.25">
      <c r="A493" s="87">
        <v>43145</v>
      </c>
      <c r="B493" s="88" t="s">
        <v>893</v>
      </c>
      <c r="C493" s="89" t="s">
        <v>894</v>
      </c>
      <c r="D493" s="109">
        <v>0</v>
      </c>
      <c r="E493" s="91">
        <v>0</v>
      </c>
      <c r="F493" s="110"/>
    </row>
    <row r="494" spans="1:6" x14ac:dyDescent="0.25">
      <c r="A494" s="87">
        <v>43145</v>
      </c>
      <c r="B494" s="88" t="s">
        <v>895</v>
      </c>
      <c r="C494" s="89" t="s">
        <v>896</v>
      </c>
      <c r="D494" s="109">
        <v>0</v>
      </c>
      <c r="E494" s="91">
        <v>5000</v>
      </c>
      <c r="F494" s="110"/>
    </row>
    <row r="495" spans="1:6" x14ac:dyDescent="0.25">
      <c r="A495" s="87">
        <v>43145</v>
      </c>
      <c r="B495" s="88" t="s">
        <v>897</v>
      </c>
      <c r="C495" s="89" t="s">
        <v>898</v>
      </c>
      <c r="D495" s="109">
        <v>0</v>
      </c>
      <c r="E495" s="91">
        <v>7000</v>
      </c>
      <c r="F495" s="110"/>
    </row>
    <row r="496" spans="1:6" x14ac:dyDescent="0.25">
      <c r="A496" s="87">
        <v>43145</v>
      </c>
      <c r="B496" s="88" t="s">
        <v>899</v>
      </c>
      <c r="C496" s="89" t="s">
        <v>900</v>
      </c>
      <c r="D496" s="109">
        <v>0</v>
      </c>
      <c r="E496" s="91">
        <v>8000</v>
      </c>
      <c r="F496" s="110"/>
    </row>
    <row r="497" spans="1:6" x14ac:dyDescent="0.25">
      <c r="A497" s="87">
        <v>43145</v>
      </c>
      <c r="B497" s="88" t="s">
        <v>901</v>
      </c>
      <c r="C497" s="89" t="s">
        <v>902</v>
      </c>
      <c r="D497" s="109">
        <v>0</v>
      </c>
      <c r="E497" s="91">
        <v>8000</v>
      </c>
      <c r="F497" s="110"/>
    </row>
    <row r="498" spans="1:6" x14ac:dyDescent="0.25">
      <c r="A498" s="87">
        <v>43145</v>
      </c>
      <c r="B498" s="88" t="s">
        <v>903</v>
      </c>
      <c r="C498" s="89" t="s">
        <v>904</v>
      </c>
      <c r="D498" s="109">
        <v>0</v>
      </c>
      <c r="E498" s="91">
        <v>6750</v>
      </c>
      <c r="F498" s="110"/>
    </row>
    <row r="499" spans="1:6" x14ac:dyDescent="0.25">
      <c r="A499" s="87">
        <v>43145</v>
      </c>
      <c r="B499" s="88" t="s">
        <v>173</v>
      </c>
      <c r="C499" s="89" t="s">
        <v>905</v>
      </c>
      <c r="D499" s="109">
        <v>0</v>
      </c>
      <c r="E499" s="91">
        <v>3750</v>
      </c>
      <c r="F499" s="110"/>
    </row>
    <row r="500" spans="1:6" x14ac:dyDescent="0.25">
      <c r="A500" s="87">
        <v>43145</v>
      </c>
      <c r="B500" s="88" t="s">
        <v>906</v>
      </c>
      <c r="C500" s="89" t="s">
        <v>907</v>
      </c>
      <c r="D500" s="109">
        <v>0</v>
      </c>
      <c r="E500" s="91">
        <v>0</v>
      </c>
      <c r="F500" s="110"/>
    </row>
    <row r="501" spans="1:6" x14ac:dyDescent="0.25">
      <c r="A501" s="87">
        <v>43145</v>
      </c>
      <c r="B501" s="88" t="s">
        <v>219</v>
      </c>
      <c r="C501" s="89" t="s">
        <v>908</v>
      </c>
      <c r="D501" s="109">
        <v>0</v>
      </c>
      <c r="E501" s="91">
        <v>1500</v>
      </c>
      <c r="F501" s="110"/>
    </row>
    <row r="502" spans="1:6" x14ac:dyDescent="0.25">
      <c r="A502" s="87">
        <v>43145</v>
      </c>
      <c r="B502" s="88" t="s">
        <v>893</v>
      </c>
      <c r="C502" s="89" t="s">
        <v>909</v>
      </c>
      <c r="D502" s="109">
        <v>0</v>
      </c>
      <c r="E502" s="91">
        <v>9000</v>
      </c>
      <c r="F502" s="110"/>
    </row>
    <row r="503" spans="1:6" x14ac:dyDescent="0.25">
      <c r="A503" s="87">
        <v>43145</v>
      </c>
      <c r="B503" s="88" t="s">
        <v>906</v>
      </c>
      <c r="C503" s="89" t="s">
        <v>910</v>
      </c>
      <c r="D503" s="109">
        <v>0</v>
      </c>
      <c r="E503" s="91">
        <v>9000</v>
      </c>
      <c r="F503" s="110"/>
    </row>
    <row r="504" spans="1:6" x14ac:dyDescent="0.25">
      <c r="A504" s="87">
        <v>43145</v>
      </c>
      <c r="B504" s="88" t="s">
        <v>911</v>
      </c>
      <c r="C504" s="89" t="s">
        <v>912</v>
      </c>
      <c r="D504" s="109">
        <v>0</v>
      </c>
      <c r="E504" s="91">
        <v>69588.75</v>
      </c>
      <c r="F504" s="110"/>
    </row>
    <row r="505" spans="1:6" x14ac:dyDescent="0.25">
      <c r="A505" s="87">
        <v>43145</v>
      </c>
      <c r="B505" s="88" t="s">
        <v>913</v>
      </c>
      <c r="C505" s="89" t="s">
        <v>914</v>
      </c>
      <c r="D505" s="109">
        <v>0</v>
      </c>
      <c r="E505" s="91">
        <v>0</v>
      </c>
      <c r="F505" s="110"/>
    </row>
    <row r="506" spans="1:6" x14ac:dyDescent="0.25">
      <c r="A506" s="87">
        <v>43145</v>
      </c>
      <c r="B506" s="88" t="s">
        <v>901</v>
      </c>
      <c r="C506" s="89" t="s">
        <v>915</v>
      </c>
      <c r="D506" s="109">
        <v>0</v>
      </c>
      <c r="E506" s="91">
        <v>9200</v>
      </c>
      <c r="F506" s="110"/>
    </row>
    <row r="507" spans="1:6" x14ac:dyDescent="0.25">
      <c r="A507" s="87">
        <v>43145</v>
      </c>
      <c r="B507" s="88" t="s">
        <v>899</v>
      </c>
      <c r="C507" s="89" t="s">
        <v>916</v>
      </c>
      <c r="D507" s="109">
        <v>0</v>
      </c>
      <c r="E507" s="91">
        <v>9200</v>
      </c>
      <c r="F507" s="110"/>
    </row>
    <row r="508" spans="1:6" x14ac:dyDescent="0.25">
      <c r="A508" s="87">
        <v>43145</v>
      </c>
      <c r="B508" s="88" t="s">
        <v>906</v>
      </c>
      <c r="C508" s="89" t="s">
        <v>917</v>
      </c>
      <c r="D508" s="109">
        <v>0</v>
      </c>
      <c r="E508" s="91">
        <v>10350</v>
      </c>
      <c r="F508" s="110"/>
    </row>
    <row r="509" spans="1:6" x14ac:dyDescent="0.25">
      <c r="A509" s="87">
        <v>43145</v>
      </c>
      <c r="B509" s="88" t="s">
        <v>610</v>
      </c>
      <c r="C509" s="89" t="s">
        <v>918</v>
      </c>
      <c r="D509" s="109">
        <v>0</v>
      </c>
      <c r="E509" s="91">
        <v>5750</v>
      </c>
      <c r="F509" s="110"/>
    </row>
    <row r="510" spans="1:6" x14ac:dyDescent="0.25">
      <c r="A510" s="87">
        <v>43145</v>
      </c>
      <c r="B510" s="88" t="s">
        <v>814</v>
      </c>
      <c r="C510" s="89" t="s">
        <v>919</v>
      </c>
      <c r="D510" s="109">
        <v>0</v>
      </c>
      <c r="E510" s="91">
        <v>10350</v>
      </c>
      <c r="F510" s="110"/>
    </row>
    <row r="511" spans="1:6" x14ac:dyDescent="0.25">
      <c r="A511" s="87">
        <v>43145</v>
      </c>
      <c r="B511" s="88" t="s">
        <v>913</v>
      </c>
      <c r="C511" s="89" t="s">
        <v>920</v>
      </c>
      <c r="D511" s="109">
        <v>0</v>
      </c>
      <c r="E511" s="91">
        <v>10350</v>
      </c>
      <c r="F511" s="110"/>
    </row>
    <row r="512" spans="1:6" x14ac:dyDescent="0.25">
      <c r="A512" s="87">
        <v>43145</v>
      </c>
      <c r="B512" s="88" t="s">
        <v>921</v>
      </c>
      <c r="C512" s="89" t="s">
        <v>922</v>
      </c>
      <c r="D512" s="109">
        <v>0</v>
      </c>
      <c r="E512" s="91">
        <v>75320</v>
      </c>
      <c r="F512" s="110"/>
    </row>
    <row r="513" spans="1:6" x14ac:dyDescent="0.25">
      <c r="A513" s="87">
        <v>43145</v>
      </c>
      <c r="B513" s="88" t="s">
        <v>923</v>
      </c>
      <c r="C513" s="89" t="s">
        <v>924</v>
      </c>
      <c r="D513" s="109">
        <v>0</v>
      </c>
      <c r="E513" s="91">
        <v>109215.99</v>
      </c>
      <c r="F513" s="110"/>
    </row>
    <row r="514" spans="1:6" x14ac:dyDescent="0.25">
      <c r="A514" s="87">
        <v>43145</v>
      </c>
      <c r="B514" s="88" t="s">
        <v>686</v>
      </c>
      <c r="C514" s="89" t="s">
        <v>925</v>
      </c>
      <c r="D514" s="109">
        <v>0</v>
      </c>
      <c r="E514" s="91">
        <v>3000</v>
      </c>
      <c r="F514" s="110"/>
    </row>
    <row r="515" spans="1:6" x14ac:dyDescent="0.25">
      <c r="A515" s="87">
        <v>43145</v>
      </c>
      <c r="B515" s="88" t="s">
        <v>926</v>
      </c>
      <c r="C515" s="89" t="s">
        <v>927</v>
      </c>
      <c r="D515" s="109">
        <v>0</v>
      </c>
      <c r="E515" s="91">
        <v>3000</v>
      </c>
      <c r="F515" s="110"/>
    </row>
    <row r="516" spans="1:6" x14ac:dyDescent="0.25">
      <c r="A516" s="87">
        <v>43145</v>
      </c>
      <c r="B516" s="88" t="s">
        <v>928</v>
      </c>
      <c r="C516" s="89" t="s">
        <v>929</v>
      </c>
      <c r="D516" s="109">
        <v>0</v>
      </c>
      <c r="E516" s="91">
        <v>3000</v>
      </c>
      <c r="F516" s="110"/>
    </row>
    <row r="517" spans="1:6" x14ac:dyDescent="0.25">
      <c r="A517" s="87">
        <v>43145</v>
      </c>
      <c r="B517" s="88" t="s">
        <v>930</v>
      </c>
      <c r="C517" s="89" t="s">
        <v>931</v>
      </c>
      <c r="D517" s="109">
        <v>0</v>
      </c>
      <c r="E517" s="91">
        <v>2500</v>
      </c>
      <c r="F517" s="110"/>
    </row>
    <row r="518" spans="1:6" x14ac:dyDescent="0.25">
      <c r="A518" s="87">
        <v>43145</v>
      </c>
      <c r="B518" s="88" t="s">
        <v>932</v>
      </c>
      <c r="C518" s="89" t="s">
        <v>933</v>
      </c>
      <c r="D518" s="109">
        <v>0</v>
      </c>
      <c r="E518" s="91">
        <v>0</v>
      </c>
      <c r="F518" s="110"/>
    </row>
    <row r="519" spans="1:6" x14ac:dyDescent="0.25">
      <c r="A519" s="87">
        <v>43145</v>
      </c>
      <c r="B519" s="88" t="s">
        <v>934</v>
      </c>
      <c r="C519" s="89" t="s">
        <v>935</v>
      </c>
      <c r="D519" s="109">
        <v>0</v>
      </c>
      <c r="E519" s="91">
        <v>4500</v>
      </c>
      <c r="F519" s="110"/>
    </row>
    <row r="520" spans="1:6" x14ac:dyDescent="0.25">
      <c r="A520" s="87">
        <v>43145</v>
      </c>
      <c r="B520" s="88" t="s">
        <v>936</v>
      </c>
      <c r="C520" s="89" t="s">
        <v>937</v>
      </c>
      <c r="D520" s="109">
        <v>0</v>
      </c>
      <c r="E520" s="91">
        <v>3600</v>
      </c>
      <c r="F520" s="110"/>
    </row>
    <row r="521" spans="1:6" x14ac:dyDescent="0.25">
      <c r="A521" s="87">
        <v>43145</v>
      </c>
      <c r="B521" s="88" t="s">
        <v>938</v>
      </c>
      <c r="C521" s="89" t="s">
        <v>939</v>
      </c>
      <c r="D521" s="109">
        <v>0</v>
      </c>
      <c r="E521" s="91">
        <v>26442</v>
      </c>
      <c r="F521" s="110"/>
    </row>
    <row r="522" spans="1:6" x14ac:dyDescent="0.25">
      <c r="A522" s="87">
        <v>43145</v>
      </c>
      <c r="B522" s="88" t="s">
        <v>674</v>
      </c>
      <c r="C522" s="89" t="s">
        <v>940</v>
      </c>
      <c r="D522" s="109">
        <v>0</v>
      </c>
      <c r="E522" s="91">
        <v>5250</v>
      </c>
      <c r="F522" s="110"/>
    </row>
    <row r="523" spans="1:6" x14ac:dyDescent="0.25">
      <c r="A523" s="87">
        <v>43145</v>
      </c>
      <c r="B523" s="88" t="s">
        <v>676</v>
      </c>
      <c r="C523" s="89" t="s">
        <v>941</v>
      </c>
      <c r="D523" s="109">
        <v>0</v>
      </c>
      <c r="E523" s="91">
        <v>5250</v>
      </c>
      <c r="F523" s="110"/>
    </row>
    <row r="524" spans="1:6" x14ac:dyDescent="0.25">
      <c r="A524" s="87">
        <v>43145</v>
      </c>
      <c r="B524" s="88" t="s">
        <v>826</v>
      </c>
      <c r="C524" s="89" t="s">
        <v>942</v>
      </c>
      <c r="D524" s="109">
        <v>0</v>
      </c>
      <c r="E524" s="91">
        <v>6750</v>
      </c>
      <c r="F524" s="110"/>
    </row>
    <row r="525" spans="1:6" x14ac:dyDescent="0.25">
      <c r="A525" s="87">
        <v>43145</v>
      </c>
      <c r="B525" s="88" t="s">
        <v>943</v>
      </c>
      <c r="C525" s="89" t="s">
        <v>944</v>
      </c>
      <c r="D525" s="109">
        <v>0</v>
      </c>
      <c r="E525" s="91">
        <v>4800</v>
      </c>
      <c r="F525" s="110"/>
    </row>
    <row r="526" spans="1:6" x14ac:dyDescent="0.25">
      <c r="A526" s="87">
        <v>43145</v>
      </c>
      <c r="B526" s="88" t="s">
        <v>945</v>
      </c>
      <c r="C526" s="89" t="s">
        <v>946</v>
      </c>
      <c r="D526" s="109">
        <v>0</v>
      </c>
      <c r="E526" s="91">
        <v>1400</v>
      </c>
      <c r="F526" s="110"/>
    </row>
    <row r="527" spans="1:6" x14ac:dyDescent="0.25">
      <c r="A527" s="87">
        <v>43145</v>
      </c>
      <c r="B527" s="88" t="s">
        <v>947</v>
      </c>
      <c r="C527" s="89" t="s">
        <v>948</v>
      </c>
      <c r="D527" s="109">
        <v>0</v>
      </c>
      <c r="E527" s="91">
        <v>1400</v>
      </c>
      <c r="F527" s="110"/>
    </row>
    <row r="528" spans="1:6" x14ac:dyDescent="0.25">
      <c r="A528" s="87">
        <v>43145</v>
      </c>
      <c r="B528" s="88" t="s">
        <v>949</v>
      </c>
      <c r="C528" s="89" t="s">
        <v>950</v>
      </c>
      <c r="D528" s="109">
        <v>0</v>
      </c>
      <c r="E528" s="91">
        <v>1400</v>
      </c>
      <c r="F528" s="110"/>
    </row>
    <row r="529" spans="1:6" x14ac:dyDescent="0.25">
      <c r="A529" s="87">
        <v>43145</v>
      </c>
      <c r="B529" s="88" t="s">
        <v>951</v>
      </c>
      <c r="C529" s="89" t="s">
        <v>952</v>
      </c>
      <c r="D529" s="109">
        <v>0</v>
      </c>
      <c r="E529" s="91">
        <v>4900</v>
      </c>
      <c r="F529" s="110"/>
    </row>
    <row r="530" spans="1:6" x14ac:dyDescent="0.25">
      <c r="A530" s="87">
        <v>43145</v>
      </c>
      <c r="B530" s="88" t="s">
        <v>953</v>
      </c>
      <c r="C530" s="89" t="s">
        <v>954</v>
      </c>
      <c r="D530" s="109">
        <v>0</v>
      </c>
      <c r="E530" s="91">
        <v>900</v>
      </c>
      <c r="F530" s="110"/>
    </row>
    <row r="531" spans="1:6" x14ac:dyDescent="0.25">
      <c r="A531" s="87">
        <v>43145</v>
      </c>
      <c r="B531" s="88" t="s">
        <v>823</v>
      </c>
      <c r="C531" s="89" t="s">
        <v>955</v>
      </c>
      <c r="D531" s="109">
        <v>0</v>
      </c>
      <c r="E531" s="91">
        <v>2400</v>
      </c>
      <c r="F531" s="110"/>
    </row>
    <row r="532" spans="1:6" x14ac:dyDescent="0.25">
      <c r="A532" s="87">
        <v>43145</v>
      </c>
      <c r="B532" s="88" t="s">
        <v>956</v>
      </c>
      <c r="C532" s="89" t="s">
        <v>957</v>
      </c>
      <c r="D532" s="109">
        <v>0</v>
      </c>
      <c r="E532" s="91">
        <v>2400</v>
      </c>
      <c r="F532" s="110"/>
    </row>
    <row r="533" spans="1:6" x14ac:dyDescent="0.25">
      <c r="A533" s="87">
        <v>43145</v>
      </c>
      <c r="B533" s="88" t="s">
        <v>958</v>
      </c>
      <c r="C533" s="89" t="s">
        <v>959</v>
      </c>
      <c r="D533" s="109">
        <v>0</v>
      </c>
      <c r="E533" s="91">
        <v>1500</v>
      </c>
      <c r="F533" s="110"/>
    </row>
    <row r="534" spans="1:6" x14ac:dyDescent="0.25">
      <c r="A534" s="87">
        <v>43145</v>
      </c>
      <c r="B534" s="88" t="s">
        <v>81</v>
      </c>
      <c r="C534" s="89" t="s">
        <v>960</v>
      </c>
      <c r="D534" s="109">
        <v>0</v>
      </c>
      <c r="E534" s="91">
        <v>13500</v>
      </c>
      <c r="F534" s="110"/>
    </row>
    <row r="535" spans="1:6" x14ac:dyDescent="0.25">
      <c r="A535" s="87">
        <v>43145</v>
      </c>
      <c r="B535" s="88" t="s">
        <v>610</v>
      </c>
      <c r="C535" s="89" t="s">
        <v>961</v>
      </c>
      <c r="D535" s="109">
        <v>0</v>
      </c>
      <c r="E535" s="91">
        <v>1500</v>
      </c>
      <c r="F535" s="110"/>
    </row>
    <row r="536" spans="1:6" x14ac:dyDescent="0.25">
      <c r="A536" s="87">
        <v>43145</v>
      </c>
      <c r="B536" s="88" t="s">
        <v>962</v>
      </c>
      <c r="C536" s="89" t="s">
        <v>963</v>
      </c>
      <c r="D536" s="109">
        <v>0</v>
      </c>
      <c r="E536" s="91">
        <v>1500</v>
      </c>
      <c r="F536" s="110"/>
    </row>
    <row r="537" spans="1:6" x14ac:dyDescent="0.25">
      <c r="A537" s="87">
        <v>43145</v>
      </c>
      <c r="B537" s="88" t="s">
        <v>608</v>
      </c>
      <c r="C537" s="89" t="s">
        <v>964</v>
      </c>
      <c r="D537" s="109">
        <v>0</v>
      </c>
      <c r="E537" s="91">
        <v>1500</v>
      </c>
      <c r="F537" s="110"/>
    </row>
    <row r="538" spans="1:6" x14ac:dyDescent="0.25">
      <c r="A538" s="87">
        <v>43145</v>
      </c>
      <c r="B538" s="88" t="s">
        <v>612</v>
      </c>
      <c r="C538" s="89" t="s">
        <v>965</v>
      </c>
      <c r="D538" s="109">
        <v>0</v>
      </c>
      <c r="E538" s="91">
        <v>1500</v>
      </c>
      <c r="F538" s="110"/>
    </row>
    <row r="539" spans="1:6" x14ac:dyDescent="0.25">
      <c r="A539" s="87">
        <v>43145</v>
      </c>
      <c r="B539" s="88" t="s">
        <v>217</v>
      </c>
      <c r="C539" s="89" t="s">
        <v>966</v>
      </c>
      <c r="D539" s="109">
        <v>0</v>
      </c>
      <c r="E539" s="91">
        <v>1500</v>
      </c>
      <c r="F539" s="110"/>
    </row>
    <row r="540" spans="1:6" x14ac:dyDescent="0.25">
      <c r="A540" s="87">
        <v>43145</v>
      </c>
      <c r="B540" s="88" t="s">
        <v>217</v>
      </c>
      <c r="C540" s="89" t="s">
        <v>967</v>
      </c>
      <c r="D540" s="109">
        <v>0</v>
      </c>
      <c r="E540" s="91">
        <v>1500</v>
      </c>
      <c r="F540" s="110"/>
    </row>
    <row r="541" spans="1:6" x14ac:dyDescent="0.25">
      <c r="A541" s="87">
        <v>43145</v>
      </c>
      <c r="B541" s="88" t="s">
        <v>612</v>
      </c>
      <c r="C541" s="89" t="s">
        <v>968</v>
      </c>
      <c r="D541" s="109">
        <v>0</v>
      </c>
      <c r="E541" s="91">
        <v>1000</v>
      </c>
      <c r="F541" s="110"/>
    </row>
    <row r="542" spans="1:6" x14ac:dyDescent="0.25">
      <c r="A542" s="87">
        <v>43145</v>
      </c>
      <c r="B542" s="88" t="s">
        <v>823</v>
      </c>
      <c r="C542" s="89" t="s">
        <v>969</v>
      </c>
      <c r="D542" s="109">
        <v>0</v>
      </c>
      <c r="E542" s="91">
        <v>2400</v>
      </c>
      <c r="F542" s="110"/>
    </row>
    <row r="543" spans="1:6" x14ac:dyDescent="0.25">
      <c r="A543" s="87">
        <v>43145</v>
      </c>
      <c r="B543" s="88" t="s">
        <v>956</v>
      </c>
      <c r="C543" s="89" t="s">
        <v>970</v>
      </c>
      <c r="D543" s="109">
        <v>0</v>
      </c>
      <c r="E543" s="91">
        <v>2400</v>
      </c>
      <c r="F543" s="110"/>
    </row>
    <row r="544" spans="1:6" x14ac:dyDescent="0.25">
      <c r="A544" s="87">
        <v>43145</v>
      </c>
      <c r="B544" s="88" t="s">
        <v>958</v>
      </c>
      <c r="C544" s="89" t="s">
        <v>971</v>
      </c>
      <c r="D544" s="109">
        <v>0</v>
      </c>
      <c r="E544" s="91">
        <v>1500</v>
      </c>
      <c r="F544" s="110"/>
    </row>
    <row r="545" spans="1:6" x14ac:dyDescent="0.25">
      <c r="A545" s="87">
        <v>43145</v>
      </c>
      <c r="B545" s="88" t="s">
        <v>818</v>
      </c>
      <c r="C545" s="89" t="s">
        <v>972</v>
      </c>
      <c r="D545" s="109">
        <v>0</v>
      </c>
      <c r="E545" s="91">
        <v>4500</v>
      </c>
      <c r="F545" s="110"/>
    </row>
    <row r="546" spans="1:6" x14ac:dyDescent="0.25">
      <c r="A546" s="87">
        <v>43145</v>
      </c>
      <c r="B546" s="88" t="s">
        <v>163</v>
      </c>
      <c r="C546" s="89" t="s">
        <v>973</v>
      </c>
      <c r="D546" s="109">
        <v>0</v>
      </c>
      <c r="E546" s="91">
        <v>334.56</v>
      </c>
      <c r="F546" s="110"/>
    </row>
    <row r="547" spans="1:6" x14ac:dyDescent="0.25">
      <c r="A547" s="87">
        <v>43145</v>
      </c>
      <c r="B547" s="88" t="s">
        <v>974</v>
      </c>
      <c r="C547" s="89" t="s">
        <v>975</v>
      </c>
      <c r="D547" s="109">
        <v>0</v>
      </c>
      <c r="E547" s="91">
        <v>2260.9</v>
      </c>
      <c r="F547" s="110"/>
    </row>
    <row r="548" spans="1:6" x14ac:dyDescent="0.25">
      <c r="A548" s="87">
        <v>43145</v>
      </c>
      <c r="B548" s="88" t="s">
        <v>976</v>
      </c>
      <c r="C548" s="89" t="s">
        <v>977</v>
      </c>
      <c r="D548" s="109">
        <v>0</v>
      </c>
      <c r="E548" s="91">
        <v>2763.32</v>
      </c>
      <c r="F548" s="110"/>
    </row>
    <row r="549" spans="1:6" x14ac:dyDescent="0.25">
      <c r="A549" s="87">
        <v>43145</v>
      </c>
      <c r="B549" s="88" t="s">
        <v>167</v>
      </c>
      <c r="C549" s="89" t="s">
        <v>978</v>
      </c>
      <c r="D549" s="109">
        <v>0</v>
      </c>
      <c r="E549" s="91">
        <v>1604.06</v>
      </c>
      <c r="F549" s="110"/>
    </row>
    <row r="550" spans="1:6" x14ac:dyDescent="0.25">
      <c r="A550" s="87">
        <v>43145</v>
      </c>
      <c r="B550" s="88" t="s">
        <v>612</v>
      </c>
      <c r="C550" s="89" t="s">
        <v>979</v>
      </c>
      <c r="D550" s="109">
        <v>0</v>
      </c>
      <c r="E550" s="91">
        <v>4523.82</v>
      </c>
      <c r="F550" s="110"/>
    </row>
    <row r="551" spans="1:6" x14ac:dyDescent="0.25">
      <c r="A551" s="87">
        <v>43145</v>
      </c>
      <c r="B551" s="88" t="s">
        <v>131</v>
      </c>
      <c r="C551" s="89" t="s">
        <v>980</v>
      </c>
      <c r="D551" s="109">
        <v>0</v>
      </c>
      <c r="E551" s="91">
        <v>519.15</v>
      </c>
      <c r="F551" s="110"/>
    </row>
    <row r="552" spans="1:6" x14ac:dyDescent="0.25">
      <c r="A552" s="87">
        <v>43145</v>
      </c>
      <c r="B552" s="88" t="s">
        <v>981</v>
      </c>
      <c r="C552" s="89" t="s">
        <v>982</v>
      </c>
      <c r="D552" s="109">
        <v>0</v>
      </c>
      <c r="E552" s="91">
        <v>3543.2</v>
      </c>
      <c r="F552" s="110"/>
    </row>
    <row r="553" spans="1:6" x14ac:dyDescent="0.25">
      <c r="A553" s="87">
        <v>43145</v>
      </c>
      <c r="B553" s="88" t="s">
        <v>983</v>
      </c>
      <c r="C553" s="89" t="s">
        <v>984</v>
      </c>
      <c r="D553" s="109">
        <v>0</v>
      </c>
      <c r="E553" s="91">
        <v>4700.05</v>
      </c>
      <c r="F553" s="110"/>
    </row>
    <row r="554" spans="1:6" x14ac:dyDescent="0.25">
      <c r="A554" s="87">
        <v>43145</v>
      </c>
      <c r="B554" s="88" t="s">
        <v>610</v>
      </c>
      <c r="C554" s="89" t="s">
        <v>985</v>
      </c>
      <c r="D554" s="109">
        <v>0</v>
      </c>
      <c r="E554" s="91">
        <v>1499.77</v>
      </c>
      <c r="F554" s="110"/>
    </row>
    <row r="555" spans="1:6" x14ac:dyDescent="0.25">
      <c r="A555" s="87">
        <v>43145</v>
      </c>
      <c r="B555" s="88" t="s">
        <v>217</v>
      </c>
      <c r="C555" s="89" t="s">
        <v>986</v>
      </c>
      <c r="D555" s="109">
        <v>0</v>
      </c>
      <c r="E555" s="91">
        <v>3341.31</v>
      </c>
      <c r="F555" s="110"/>
    </row>
    <row r="556" spans="1:6" x14ac:dyDescent="0.25">
      <c r="A556" s="87">
        <v>43145</v>
      </c>
      <c r="B556" s="88" t="s">
        <v>225</v>
      </c>
      <c r="C556" s="89" t="s">
        <v>987</v>
      </c>
      <c r="D556" s="109">
        <v>0</v>
      </c>
      <c r="E556" s="91">
        <v>5092.01</v>
      </c>
      <c r="F556" s="110"/>
    </row>
    <row r="557" spans="1:6" x14ac:dyDescent="0.25">
      <c r="A557" s="87">
        <v>43145</v>
      </c>
      <c r="B557" s="88" t="s">
        <v>229</v>
      </c>
      <c r="C557" s="89" t="s">
        <v>988</v>
      </c>
      <c r="D557" s="109">
        <v>0</v>
      </c>
      <c r="E557" s="91">
        <v>2614.21</v>
      </c>
      <c r="F557" s="110"/>
    </row>
    <row r="558" spans="1:6" x14ac:dyDescent="0.25">
      <c r="A558" s="87">
        <v>43145</v>
      </c>
      <c r="B558" s="88" t="s">
        <v>672</v>
      </c>
      <c r="C558" s="89" t="s">
        <v>989</v>
      </c>
      <c r="D558" s="109">
        <v>0</v>
      </c>
      <c r="E558" s="91">
        <v>3554.74</v>
      </c>
      <c r="F558" s="110"/>
    </row>
    <row r="559" spans="1:6" x14ac:dyDescent="0.25">
      <c r="A559" s="87">
        <v>43145</v>
      </c>
      <c r="B559" s="88" t="s">
        <v>990</v>
      </c>
      <c r="C559" s="89" t="s">
        <v>991</v>
      </c>
      <c r="D559" s="109">
        <v>0</v>
      </c>
      <c r="E559" s="91">
        <v>3518.11</v>
      </c>
      <c r="F559" s="110"/>
    </row>
    <row r="560" spans="1:6" x14ac:dyDescent="0.25">
      <c r="A560" s="87">
        <v>43145</v>
      </c>
      <c r="B560" s="88" t="s">
        <v>992</v>
      </c>
      <c r="C560" s="89" t="s">
        <v>993</v>
      </c>
      <c r="D560" s="109">
        <v>0</v>
      </c>
      <c r="E560" s="91">
        <v>2542.89</v>
      </c>
      <c r="F560" s="110"/>
    </row>
    <row r="561" spans="1:6" x14ac:dyDescent="0.25">
      <c r="A561" s="87">
        <v>43145</v>
      </c>
      <c r="B561" s="88" t="s">
        <v>994</v>
      </c>
      <c r="C561" s="89" t="s">
        <v>995</v>
      </c>
      <c r="D561" s="109">
        <v>0</v>
      </c>
      <c r="E561" s="91">
        <v>4500</v>
      </c>
      <c r="F561" s="110"/>
    </row>
    <row r="562" spans="1:6" x14ac:dyDescent="0.25">
      <c r="A562" s="87">
        <v>43145</v>
      </c>
      <c r="B562" s="88" t="s">
        <v>996</v>
      </c>
      <c r="C562" s="89" t="s">
        <v>997</v>
      </c>
      <c r="D562" s="109">
        <v>0</v>
      </c>
      <c r="E562" s="91">
        <v>6000</v>
      </c>
      <c r="F562" s="110"/>
    </row>
    <row r="563" spans="1:6" x14ac:dyDescent="0.25">
      <c r="A563" s="87">
        <v>43145</v>
      </c>
      <c r="B563" s="88" t="s">
        <v>608</v>
      </c>
      <c r="C563" s="89" t="s">
        <v>998</v>
      </c>
      <c r="D563" s="109">
        <v>0</v>
      </c>
      <c r="E563" s="91">
        <v>862.37</v>
      </c>
      <c r="F563" s="110"/>
    </row>
    <row r="564" spans="1:6" x14ac:dyDescent="0.25">
      <c r="A564" s="87">
        <v>43145</v>
      </c>
      <c r="B564" s="88" t="s">
        <v>999</v>
      </c>
      <c r="C564" s="89" t="s">
        <v>1000</v>
      </c>
      <c r="D564" s="109">
        <v>0</v>
      </c>
      <c r="E564" s="91">
        <v>4500</v>
      </c>
      <c r="F564" s="110"/>
    </row>
    <row r="565" spans="1:6" x14ac:dyDescent="0.25">
      <c r="A565" s="87">
        <v>43145</v>
      </c>
      <c r="B565" s="88" t="s">
        <v>1001</v>
      </c>
      <c r="C565" s="89" t="s">
        <v>1002</v>
      </c>
      <c r="D565" s="109">
        <v>0</v>
      </c>
      <c r="E565" s="91">
        <v>266.5</v>
      </c>
      <c r="F565" s="110"/>
    </row>
    <row r="566" spans="1:6" x14ac:dyDescent="0.25">
      <c r="A566" s="87">
        <v>43145</v>
      </c>
      <c r="B566" s="88" t="s">
        <v>1003</v>
      </c>
      <c r="C566" s="89" t="s">
        <v>1004</v>
      </c>
      <c r="D566" s="109">
        <v>0</v>
      </c>
      <c r="E566" s="91">
        <v>4386.83</v>
      </c>
      <c r="F566" s="110"/>
    </row>
    <row r="567" spans="1:6" x14ac:dyDescent="0.25">
      <c r="A567" s="87">
        <v>43145</v>
      </c>
      <c r="B567" s="88" t="s">
        <v>589</v>
      </c>
      <c r="C567" s="89" t="s">
        <v>1005</v>
      </c>
      <c r="D567" s="109">
        <v>0</v>
      </c>
      <c r="E567" s="91">
        <v>4425.47</v>
      </c>
      <c r="F567" s="110"/>
    </row>
    <row r="568" spans="1:6" x14ac:dyDescent="0.25">
      <c r="A568" s="87">
        <v>43145</v>
      </c>
      <c r="B568" s="88" t="s">
        <v>1006</v>
      </c>
      <c r="C568" s="89" t="s">
        <v>1007</v>
      </c>
      <c r="D568" s="109">
        <v>0</v>
      </c>
      <c r="E568" s="91">
        <v>2362.14</v>
      </c>
      <c r="F568" s="110"/>
    </row>
    <row r="569" spans="1:6" x14ac:dyDescent="0.25">
      <c r="A569" s="87">
        <v>43145</v>
      </c>
      <c r="B569" s="88" t="s">
        <v>1008</v>
      </c>
      <c r="C569" s="89" t="s">
        <v>1009</v>
      </c>
      <c r="D569" s="109">
        <v>0</v>
      </c>
      <c r="E569" s="91">
        <v>3119.52</v>
      </c>
      <c r="F569" s="110"/>
    </row>
    <row r="570" spans="1:6" x14ac:dyDescent="0.25">
      <c r="A570" s="87">
        <v>43145</v>
      </c>
      <c r="B570" s="88" t="s">
        <v>141</v>
      </c>
      <c r="C570" s="89" t="s">
        <v>1010</v>
      </c>
      <c r="D570" s="109">
        <v>0</v>
      </c>
      <c r="E570" s="91">
        <v>4060.91</v>
      </c>
      <c r="F570" s="110"/>
    </row>
    <row r="571" spans="1:6" x14ac:dyDescent="0.25">
      <c r="A571" s="87">
        <v>43145</v>
      </c>
      <c r="B571" s="88" t="s">
        <v>1011</v>
      </c>
      <c r="C571" s="89" t="s">
        <v>1012</v>
      </c>
      <c r="D571" s="109">
        <v>0</v>
      </c>
      <c r="E571" s="91">
        <v>7500</v>
      </c>
      <c r="F571" s="110"/>
    </row>
    <row r="572" spans="1:6" x14ac:dyDescent="0.25">
      <c r="A572" s="87">
        <v>43145</v>
      </c>
      <c r="B572" s="88" t="s">
        <v>145</v>
      </c>
      <c r="C572" s="89" t="s">
        <v>1013</v>
      </c>
      <c r="D572" s="109">
        <v>0</v>
      </c>
      <c r="E572" s="91">
        <v>2453.31</v>
      </c>
      <c r="F572" s="110"/>
    </row>
    <row r="573" spans="1:6" x14ac:dyDescent="0.25">
      <c r="A573" s="87">
        <v>43145</v>
      </c>
      <c r="B573" s="88" t="s">
        <v>1014</v>
      </c>
      <c r="C573" s="89" t="s">
        <v>1015</v>
      </c>
      <c r="D573" s="109">
        <v>0</v>
      </c>
      <c r="E573" s="91">
        <v>2876.56</v>
      </c>
      <c r="F573" s="110"/>
    </row>
    <row r="574" spans="1:6" x14ac:dyDescent="0.25">
      <c r="A574" s="87">
        <v>43145</v>
      </c>
      <c r="B574" s="88" t="s">
        <v>1016</v>
      </c>
      <c r="C574" s="89" t="s">
        <v>1017</v>
      </c>
      <c r="D574" s="109">
        <v>0</v>
      </c>
      <c r="E574" s="91">
        <v>0</v>
      </c>
      <c r="F574" s="110"/>
    </row>
    <row r="575" spans="1:6" x14ac:dyDescent="0.25">
      <c r="A575" s="87">
        <v>43145</v>
      </c>
      <c r="B575" s="88" t="s">
        <v>621</v>
      </c>
      <c r="C575" s="89" t="s">
        <v>1018</v>
      </c>
      <c r="D575" s="109">
        <v>0</v>
      </c>
      <c r="E575" s="91">
        <v>5677.2</v>
      </c>
      <c r="F575" s="110"/>
    </row>
    <row r="576" spans="1:6" x14ac:dyDescent="0.25">
      <c r="A576" s="87">
        <v>43145</v>
      </c>
      <c r="B576" s="88" t="s">
        <v>1019</v>
      </c>
      <c r="C576" s="89" t="s">
        <v>1020</v>
      </c>
      <c r="D576" s="109">
        <v>0</v>
      </c>
      <c r="E576" s="91">
        <v>1269</v>
      </c>
      <c r="F576" s="110"/>
    </row>
    <row r="577" spans="1:6" x14ac:dyDescent="0.25">
      <c r="A577" s="87">
        <v>43145</v>
      </c>
      <c r="B577" s="88" t="s">
        <v>1021</v>
      </c>
      <c r="C577" s="89" t="s">
        <v>1022</v>
      </c>
      <c r="D577" s="109">
        <v>0</v>
      </c>
      <c r="E577" s="91">
        <v>2399.6799999999998</v>
      </c>
      <c r="F577" s="110"/>
    </row>
    <row r="578" spans="1:6" x14ac:dyDescent="0.25">
      <c r="A578" s="87">
        <v>43145</v>
      </c>
      <c r="B578" s="88" t="s">
        <v>1023</v>
      </c>
      <c r="C578" s="89" t="s">
        <v>1024</v>
      </c>
      <c r="D578" s="109">
        <v>0</v>
      </c>
      <c r="E578" s="91">
        <v>3000</v>
      </c>
      <c r="F578" s="110"/>
    </row>
    <row r="579" spans="1:6" x14ac:dyDescent="0.25">
      <c r="A579" s="87">
        <v>43145</v>
      </c>
      <c r="B579" s="88" t="s">
        <v>1025</v>
      </c>
      <c r="C579" s="89" t="s">
        <v>1026</v>
      </c>
      <c r="D579" s="109">
        <v>0</v>
      </c>
      <c r="E579" s="91">
        <v>1012.71</v>
      </c>
      <c r="F579" s="110"/>
    </row>
    <row r="580" spans="1:6" x14ac:dyDescent="0.25">
      <c r="A580" s="87">
        <v>43145</v>
      </c>
      <c r="B580" s="88" t="s">
        <v>233</v>
      </c>
      <c r="C580" s="89" t="s">
        <v>1027</v>
      </c>
      <c r="D580" s="109">
        <v>0</v>
      </c>
      <c r="E580" s="91">
        <v>2322.34</v>
      </c>
      <c r="F580" s="110"/>
    </row>
    <row r="581" spans="1:6" x14ac:dyDescent="0.25">
      <c r="A581" s="87">
        <v>43145</v>
      </c>
      <c r="B581" s="88" t="s">
        <v>1028</v>
      </c>
      <c r="C581" s="89" t="s">
        <v>1029</v>
      </c>
      <c r="D581" s="109">
        <v>0</v>
      </c>
      <c r="E581" s="91">
        <v>228.43</v>
      </c>
      <c r="F581" s="110"/>
    </row>
    <row r="582" spans="1:6" x14ac:dyDescent="0.25">
      <c r="A582" s="87">
        <v>43145</v>
      </c>
      <c r="B582" s="88" t="s">
        <v>241</v>
      </c>
      <c r="C582" s="89" t="s">
        <v>1030</v>
      </c>
      <c r="D582" s="109">
        <v>0</v>
      </c>
      <c r="E582" s="91">
        <v>7500</v>
      </c>
      <c r="F582" s="110"/>
    </row>
    <row r="583" spans="1:6" x14ac:dyDescent="0.25">
      <c r="A583" s="87">
        <v>43145</v>
      </c>
      <c r="B583" s="88" t="s">
        <v>1031</v>
      </c>
      <c r="C583" s="89" t="s">
        <v>1032</v>
      </c>
      <c r="D583" s="109">
        <v>0</v>
      </c>
      <c r="E583" s="91">
        <v>3547.53</v>
      </c>
      <c r="F583" s="110"/>
    </row>
    <row r="584" spans="1:6" x14ac:dyDescent="0.25">
      <c r="A584" s="87">
        <v>43145</v>
      </c>
      <c r="B584" s="88" t="s">
        <v>1033</v>
      </c>
      <c r="C584" s="89" t="s">
        <v>1034</v>
      </c>
      <c r="D584" s="109">
        <v>0</v>
      </c>
      <c r="E584" s="91">
        <v>2915.61</v>
      </c>
      <c r="F584" s="110"/>
    </row>
    <row r="585" spans="1:6" x14ac:dyDescent="0.25">
      <c r="A585" s="87">
        <v>43145</v>
      </c>
      <c r="B585" s="88" t="s">
        <v>1035</v>
      </c>
      <c r="C585" s="89" t="s">
        <v>1036</v>
      </c>
      <c r="D585" s="109">
        <v>0</v>
      </c>
      <c r="E585" s="91">
        <v>712.97</v>
      </c>
      <c r="F585" s="110"/>
    </row>
    <row r="586" spans="1:6" x14ac:dyDescent="0.25">
      <c r="A586" s="87">
        <v>43145</v>
      </c>
      <c r="B586" s="88" t="s">
        <v>584</v>
      </c>
      <c r="C586" s="89" t="s">
        <v>1037</v>
      </c>
      <c r="D586" s="109">
        <v>0</v>
      </c>
      <c r="E586" s="91">
        <v>3099.33</v>
      </c>
      <c r="F586" s="110"/>
    </row>
    <row r="587" spans="1:6" x14ac:dyDescent="0.25">
      <c r="A587" s="87">
        <v>43145</v>
      </c>
      <c r="B587" s="88" t="s">
        <v>1038</v>
      </c>
      <c r="C587" s="89" t="s">
        <v>1039</v>
      </c>
      <c r="D587" s="109">
        <v>0</v>
      </c>
      <c r="E587" s="91">
        <v>1063.97</v>
      </c>
      <c r="F587" s="110"/>
    </row>
    <row r="588" spans="1:6" x14ac:dyDescent="0.25">
      <c r="A588" s="87">
        <v>43145</v>
      </c>
      <c r="B588" s="88" t="s">
        <v>663</v>
      </c>
      <c r="C588" s="89" t="s">
        <v>1040</v>
      </c>
      <c r="D588" s="109">
        <v>0</v>
      </c>
      <c r="E588" s="91">
        <v>3753.17</v>
      </c>
      <c r="F588" s="110"/>
    </row>
    <row r="589" spans="1:6" x14ac:dyDescent="0.25">
      <c r="A589" s="87">
        <v>43145</v>
      </c>
      <c r="B589" s="88" t="s">
        <v>715</v>
      </c>
      <c r="C589" s="89" t="s">
        <v>1041</v>
      </c>
      <c r="D589" s="109">
        <v>0</v>
      </c>
      <c r="E589" s="91">
        <v>1486.26</v>
      </c>
      <c r="F589" s="110"/>
    </row>
    <row r="590" spans="1:6" x14ac:dyDescent="0.25">
      <c r="A590" s="87">
        <v>43146</v>
      </c>
      <c r="B590" s="88" t="s">
        <v>1042</v>
      </c>
      <c r="C590" s="89" t="s">
        <v>1043</v>
      </c>
      <c r="D590" s="109">
        <v>0</v>
      </c>
      <c r="E590" s="91">
        <v>18000</v>
      </c>
      <c r="F590" s="110"/>
    </row>
    <row r="591" spans="1:6" x14ac:dyDescent="0.25">
      <c r="A591" s="87">
        <v>43146</v>
      </c>
      <c r="B591" s="88" t="s">
        <v>1044</v>
      </c>
      <c r="C591" s="89" t="s">
        <v>1045</v>
      </c>
      <c r="D591" s="109">
        <v>0</v>
      </c>
      <c r="E591" s="91">
        <v>18000</v>
      </c>
      <c r="F591" s="110"/>
    </row>
    <row r="592" spans="1:6" x14ac:dyDescent="0.25">
      <c r="A592" s="87">
        <v>43146</v>
      </c>
      <c r="B592" s="88" t="s">
        <v>1046</v>
      </c>
      <c r="C592" s="89" t="s">
        <v>1047</v>
      </c>
      <c r="D592" s="109">
        <v>0</v>
      </c>
      <c r="E592" s="91">
        <v>18000</v>
      </c>
      <c r="F592" s="110"/>
    </row>
    <row r="593" spans="1:6" x14ac:dyDescent="0.25">
      <c r="A593" s="87">
        <v>43146</v>
      </c>
      <c r="B593" s="88" t="s">
        <v>1048</v>
      </c>
      <c r="C593" s="89" t="s">
        <v>1049</v>
      </c>
      <c r="D593" s="109">
        <v>0</v>
      </c>
      <c r="E593" s="91">
        <v>9000</v>
      </c>
      <c r="F593" s="110"/>
    </row>
    <row r="594" spans="1:6" x14ac:dyDescent="0.25">
      <c r="A594" s="87">
        <v>43146</v>
      </c>
      <c r="B594" s="88" t="s">
        <v>621</v>
      </c>
      <c r="C594" s="89" t="s">
        <v>1050</v>
      </c>
      <c r="D594" s="109">
        <v>0</v>
      </c>
      <c r="E594" s="91">
        <v>8050</v>
      </c>
      <c r="F594" s="110"/>
    </row>
    <row r="595" spans="1:6" x14ac:dyDescent="0.25">
      <c r="A595" s="87">
        <v>43146</v>
      </c>
      <c r="B595" s="88" t="s">
        <v>1051</v>
      </c>
      <c r="C595" s="89" t="s">
        <v>1052</v>
      </c>
      <c r="D595" s="109">
        <v>0</v>
      </c>
      <c r="E595" s="91">
        <v>49529.4</v>
      </c>
      <c r="F595" s="110"/>
    </row>
    <row r="596" spans="1:6" x14ac:dyDescent="0.25">
      <c r="A596" s="87">
        <v>43146</v>
      </c>
      <c r="B596" s="88" t="s">
        <v>1053</v>
      </c>
      <c r="C596" s="89" t="s">
        <v>1054</v>
      </c>
      <c r="D596" s="109">
        <v>0</v>
      </c>
      <c r="E596" s="91">
        <v>38000</v>
      </c>
      <c r="F596" s="110"/>
    </row>
    <row r="597" spans="1:6" x14ac:dyDescent="0.25">
      <c r="A597" s="87">
        <v>43146</v>
      </c>
      <c r="B597" s="88" t="s">
        <v>617</v>
      </c>
      <c r="C597" s="89" t="s">
        <v>1055</v>
      </c>
      <c r="D597" s="109">
        <v>0</v>
      </c>
      <c r="E597" s="91">
        <v>125649.56</v>
      </c>
      <c r="F597" s="110"/>
    </row>
    <row r="598" spans="1:6" x14ac:dyDescent="0.25">
      <c r="A598" s="87">
        <v>43147</v>
      </c>
      <c r="B598" s="88" t="s">
        <v>901</v>
      </c>
      <c r="C598" s="89" t="s">
        <v>1056</v>
      </c>
      <c r="D598" s="109">
        <v>0</v>
      </c>
      <c r="E598" s="91">
        <v>9200</v>
      </c>
      <c r="F598" s="110"/>
    </row>
    <row r="599" spans="1:6" x14ac:dyDescent="0.25">
      <c r="A599" s="87">
        <v>43147</v>
      </c>
      <c r="B599" s="88" t="s">
        <v>1057</v>
      </c>
      <c r="C599" s="89" t="s">
        <v>1058</v>
      </c>
      <c r="D599" s="109">
        <v>0</v>
      </c>
      <c r="E599" s="91">
        <v>4141.7299999999996</v>
      </c>
      <c r="F599" s="110"/>
    </row>
    <row r="600" spans="1:6" x14ac:dyDescent="0.25">
      <c r="A600" s="87">
        <v>43147</v>
      </c>
      <c r="B600" s="88" t="s">
        <v>1053</v>
      </c>
      <c r="C600" s="89" t="s">
        <v>1059</v>
      </c>
      <c r="D600" s="109">
        <v>0</v>
      </c>
      <c r="E600" s="91">
        <v>110000</v>
      </c>
      <c r="F600" s="110"/>
    </row>
    <row r="601" spans="1:6" x14ac:dyDescent="0.25">
      <c r="A601" s="87">
        <v>43147</v>
      </c>
      <c r="B601" s="88" t="s">
        <v>81</v>
      </c>
      <c r="C601" s="89" t="s">
        <v>1060</v>
      </c>
      <c r="D601" s="109">
        <v>0</v>
      </c>
      <c r="E601" s="91">
        <v>96800</v>
      </c>
      <c r="F601" s="110"/>
    </row>
    <row r="602" spans="1:6" x14ac:dyDescent="0.25">
      <c r="A602" s="87">
        <v>43147</v>
      </c>
      <c r="B602" s="88" t="s">
        <v>81</v>
      </c>
      <c r="C602" s="89" t="s">
        <v>1061</v>
      </c>
      <c r="D602" s="109">
        <v>0</v>
      </c>
      <c r="E602" s="91">
        <v>46200</v>
      </c>
      <c r="F602" s="110"/>
    </row>
    <row r="603" spans="1:6" x14ac:dyDescent="0.25">
      <c r="A603" s="87">
        <v>43147</v>
      </c>
      <c r="B603" s="88" t="s">
        <v>81</v>
      </c>
      <c r="C603" s="89" t="s">
        <v>1062</v>
      </c>
      <c r="D603" s="109">
        <v>0</v>
      </c>
      <c r="E603" s="91">
        <v>46200</v>
      </c>
      <c r="F603" s="110"/>
    </row>
    <row r="604" spans="1:6" x14ac:dyDescent="0.25">
      <c r="A604" s="87">
        <v>43147</v>
      </c>
      <c r="B604" s="88" t="s">
        <v>814</v>
      </c>
      <c r="C604" s="89" t="s">
        <v>1063</v>
      </c>
      <c r="D604" s="109">
        <v>0</v>
      </c>
      <c r="E604" s="91">
        <v>10350</v>
      </c>
      <c r="F604" s="110"/>
    </row>
    <row r="605" spans="1:6" x14ac:dyDescent="0.25">
      <c r="A605" s="87">
        <v>43147</v>
      </c>
      <c r="B605" s="88" t="s">
        <v>610</v>
      </c>
      <c r="C605" s="89" t="s">
        <v>1064</v>
      </c>
      <c r="D605" s="109">
        <v>0</v>
      </c>
      <c r="E605" s="91">
        <v>5750</v>
      </c>
      <c r="F605" s="110"/>
    </row>
    <row r="606" spans="1:6" x14ac:dyDescent="0.25">
      <c r="A606" s="87">
        <v>43147</v>
      </c>
      <c r="B606" s="88" t="s">
        <v>906</v>
      </c>
      <c r="C606" s="89" t="s">
        <v>1065</v>
      </c>
      <c r="D606" s="109">
        <v>0</v>
      </c>
      <c r="E606" s="91">
        <v>10350</v>
      </c>
      <c r="F606" s="110"/>
    </row>
    <row r="607" spans="1:6" x14ac:dyDescent="0.25">
      <c r="A607" s="87">
        <v>43147</v>
      </c>
      <c r="B607" s="88" t="s">
        <v>899</v>
      </c>
      <c r="C607" s="89" t="s">
        <v>1066</v>
      </c>
      <c r="D607" s="109">
        <v>0</v>
      </c>
      <c r="E607" s="91">
        <v>9200</v>
      </c>
      <c r="F607" s="110"/>
    </row>
    <row r="608" spans="1:6" x14ac:dyDescent="0.25">
      <c r="A608" s="87">
        <v>43147</v>
      </c>
      <c r="B608" s="88" t="s">
        <v>913</v>
      </c>
      <c r="C608" s="89" t="s">
        <v>1067</v>
      </c>
      <c r="D608" s="109">
        <v>0</v>
      </c>
      <c r="E608" s="91">
        <v>10350</v>
      </c>
      <c r="F608" s="110"/>
    </row>
    <row r="609" spans="1:6" x14ac:dyDescent="0.25">
      <c r="A609" s="87">
        <v>43147</v>
      </c>
      <c r="B609" s="88" t="s">
        <v>818</v>
      </c>
      <c r="C609" s="89" t="s">
        <v>1068</v>
      </c>
      <c r="D609" s="109">
        <v>0</v>
      </c>
      <c r="E609" s="91">
        <v>1800</v>
      </c>
      <c r="F609" s="110"/>
    </row>
    <row r="610" spans="1:6" x14ac:dyDescent="0.25">
      <c r="A610" s="87">
        <v>43147</v>
      </c>
      <c r="B610" s="88" t="s">
        <v>582</v>
      </c>
      <c r="C610" s="89" t="s">
        <v>1069</v>
      </c>
      <c r="D610" s="109">
        <v>0</v>
      </c>
      <c r="E610" s="91">
        <v>1000</v>
      </c>
      <c r="F610" s="110"/>
    </row>
    <row r="611" spans="1:6" x14ac:dyDescent="0.25">
      <c r="A611" s="87">
        <v>43147</v>
      </c>
      <c r="B611" s="88" t="s">
        <v>1070</v>
      </c>
      <c r="C611" s="89" t="s">
        <v>1071</v>
      </c>
      <c r="D611" s="109">
        <v>0</v>
      </c>
      <c r="E611" s="91">
        <v>1211.3499999999999</v>
      </c>
      <c r="F611" s="110"/>
    </row>
    <row r="612" spans="1:6" x14ac:dyDescent="0.25">
      <c r="A612" s="87">
        <v>43147</v>
      </c>
      <c r="B612" s="88" t="s">
        <v>710</v>
      </c>
      <c r="C612" s="89" t="s">
        <v>1072</v>
      </c>
      <c r="D612" s="109">
        <v>0</v>
      </c>
      <c r="E612" s="91">
        <v>14629.06</v>
      </c>
      <c r="F612" s="110"/>
    </row>
    <row r="613" spans="1:6" x14ac:dyDescent="0.25">
      <c r="A613" s="87">
        <v>43147</v>
      </c>
      <c r="B613" s="88" t="s">
        <v>713</v>
      </c>
      <c r="C613" s="89" t="s">
        <v>1073</v>
      </c>
      <c r="D613" s="109">
        <v>0</v>
      </c>
      <c r="E613" s="91">
        <v>5169.8900000000003</v>
      </c>
      <c r="F613" s="110"/>
    </row>
    <row r="614" spans="1:6" x14ac:dyDescent="0.25">
      <c r="A614" s="87">
        <v>43147</v>
      </c>
      <c r="B614" s="88" t="s">
        <v>1046</v>
      </c>
      <c r="C614" s="89" t="s">
        <v>1074</v>
      </c>
      <c r="D614" s="109">
        <v>0</v>
      </c>
      <c r="E614" s="91">
        <v>9000</v>
      </c>
      <c r="F614" s="110"/>
    </row>
    <row r="615" spans="1:6" x14ac:dyDescent="0.25">
      <c r="A615" s="87">
        <v>43147</v>
      </c>
      <c r="B615" s="88" t="s">
        <v>1075</v>
      </c>
      <c r="C615" s="89" t="s">
        <v>1076</v>
      </c>
      <c r="D615" s="109">
        <v>0</v>
      </c>
      <c r="E615" s="91">
        <v>4500</v>
      </c>
      <c r="F615" s="110"/>
    </row>
    <row r="616" spans="1:6" x14ac:dyDescent="0.25">
      <c r="A616" s="87">
        <v>43147</v>
      </c>
      <c r="B616" s="88" t="s">
        <v>1044</v>
      </c>
      <c r="C616" s="89" t="s">
        <v>1077</v>
      </c>
      <c r="D616" s="109">
        <v>0</v>
      </c>
      <c r="E616" s="91">
        <v>9000</v>
      </c>
      <c r="F616" s="110"/>
    </row>
    <row r="617" spans="1:6" x14ac:dyDescent="0.25">
      <c r="A617" s="87">
        <v>43147</v>
      </c>
      <c r="B617" s="88" t="s">
        <v>1078</v>
      </c>
      <c r="C617" s="89" t="s">
        <v>1079</v>
      </c>
      <c r="D617" s="109">
        <v>0</v>
      </c>
      <c r="E617" s="91">
        <v>54000</v>
      </c>
      <c r="F617" s="110"/>
    </row>
    <row r="618" spans="1:6" x14ac:dyDescent="0.25">
      <c r="A618" s="87">
        <v>43147</v>
      </c>
      <c r="B618" s="88" t="s">
        <v>1080</v>
      </c>
      <c r="C618" s="89" t="s">
        <v>1081</v>
      </c>
      <c r="D618" s="109">
        <v>0</v>
      </c>
      <c r="E618" s="91">
        <v>2100</v>
      </c>
      <c r="F618" s="110"/>
    </row>
    <row r="619" spans="1:6" x14ac:dyDescent="0.25">
      <c r="A619" s="87">
        <v>43147</v>
      </c>
      <c r="B619" s="88" t="s">
        <v>1082</v>
      </c>
      <c r="C619" s="89" t="s">
        <v>1083</v>
      </c>
      <c r="D619" s="109">
        <v>0</v>
      </c>
      <c r="E619" s="91">
        <v>2700</v>
      </c>
      <c r="F619" s="110"/>
    </row>
    <row r="620" spans="1:6" x14ac:dyDescent="0.25">
      <c r="A620" s="87">
        <v>43147</v>
      </c>
      <c r="B620" s="88" t="s">
        <v>1082</v>
      </c>
      <c r="C620" s="89" t="s">
        <v>1084</v>
      </c>
      <c r="D620" s="109">
        <v>0</v>
      </c>
      <c r="E620" s="91">
        <v>900</v>
      </c>
      <c r="F620" s="110"/>
    </row>
    <row r="621" spans="1:6" x14ac:dyDescent="0.25">
      <c r="A621" s="87">
        <v>43147</v>
      </c>
      <c r="B621" s="88" t="s">
        <v>1080</v>
      </c>
      <c r="C621" s="89" t="s">
        <v>1085</v>
      </c>
      <c r="D621" s="109">
        <v>0</v>
      </c>
      <c r="E621" s="91">
        <v>700</v>
      </c>
      <c r="F621" s="110"/>
    </row>
    <row r="622" spans="1:6" x14ac:dyDescent="0.25">
      <c r="A622" s="87">
        <v>43147</v>
      </c>
      <c r="B622" s="88" t="s">
        <v>1011</v>
      </c>
      <c r="C622" s="89" t="s">
        <v>1086</v>
      </c>
      <c r="D622" s="109">
        <v>0</v>
      </c>
      <c r="E622" s="91">
        <v>500</v>
      </c>
      <c r="F622" s="110"/>
    </row>
    <row r="623" spans="1:6" x14ac:dyDescent="0.25">
      <c r="A623" s="87">
        <v>43147</v>
      </c>
      <c r="B623" s="88" t="s">
        <v>1016</v>
      </c>
      <c r="C623" s="89" t="s">
        <v>1087</v>
      </c>
      <c r="D623" s="109">
        <v>0</v>
      </c>
      <c r="E623" s="91">
        <v>500</v>
      </c>
      <c r="F623" s="110"/>
    </row>
    <row r="624" spans="1:6" x14ac:dyDescent="0.25">
      <c r="A624" s="87">
        <v>43147</v>
      </c>
      <c r="B624" s="88" t="s">
        <v>713</v>
      </c>
      <c r="C624" s="89" t="s">
        <v>1088</v>
      </c>
      <c r="D624" s="109">
        <v>0</v>
      </c>
      <c r="E624" s="91">
        <v>500</v>
      </c>
      <c r="F624" s="110"/>
    </row>
    <row r="625" spans="1:6" x14ac:dyDescent="0.25">
      <c r="A625" s="87">
        <v>43147</v>
      </c>
      <c r="B625" s="88" t="s">
        <v>1089</v>
      </c>
      <c r="C625" s="89" t="s">
        <v>1090</v>
      </c>
      <c r="D625" s="109">
        <v>0</v>
      </c>
      <c r="E625" s="91">
        <v>800</v>
      </c>
      <c r="F625" s="110"/>
    </row>
    <row r="626" spans="1:6" x14ac:dyDescent="0.25">
      <c r="A626" s="87">
        <v>43147</v>
      </c>
      <c r="B626" s="88" t="s">
        <v>595</v>
      </c>
      <c r="C626" s="89" t="s">
        <v>1091</v>
      </c>
      <c r="D626" s="109">
        <v>0</v>
      </c>
      <c r="E626" s="91">
        <v>1800</v>
      </c>
      <c r="F626" s="110"/>
    </row>
    <row r="627" spans="1:6" x14ac:dyDescent="0.25">
      <c r="A627" s="87">
        <v>43147</v>
      </c>
      <c r="B627" s="88" t="s">
        <v>593</v>
      </c>
      <c r="C627" s="89" t="s">
        <v>1092</v>
      </c>
      <c r="D627" s="109">
        <v>0</v>
      </c>
      <c r="E627" s="91">
        <v>2200</v>
      </c>
      <c r="F627" s="110"/>
    </row>
    <row r="628" spans="1:6" x14ac:dyDescent="0.25">
      <c r="A628" s="87">
        <v>43147</v>
      </c>
      <c r="B628" s="94" t="s">
        <v>99</v>
      </c>
      <c r="C628" s="95" t="s">
        <v>100</v>
      </c>
      <c r="D628" s="109">
        <v>1000000</v>
      </c>
      <c r="E628" s="109">
        <v>0</v>
      </c>
      <c r="F628" s="110"/>
    </row>
    <row r="629" spans="1:6" x14ac:dyDescent="0.25">
      <c r="A629" s="87">
        <v>43147</v>
      </c>
      <c r="B629" s="88" t="s">
        <v>1093</v>
      </c>
      <c r="C629" s="89" t="s">
        <v>1094</v>
      </c>
      <c r="D629" s="109">
        <v>0</v>
      </c>
      <c r="E629" s="91">
        <v>1400</v>
      </c>
      <c r="F629" s="110"/>
    </row>
    <row r="630" spans="1:6" x14ac:dyDescent="0.25">
      <c r="A630" s="87">
        <v>43150</v>
      </c>
      <c r="B630" s="88" t="s">
        <v>1082</v>
      </c>
      <c r="C630" s="89" t="s">
        <v>1095</v>
      </c>
      <c r="D630" s="109">
        <v>0</v>
      </c>
      <c r="E630" s="91">
        <v>900</v>
      </c>
      <c r="F630" s="110"/>
    </row>
    <row r="631" spans="1:6" x14ac:dyDescent="0.25">
      <c r="A631" s="87">
        <v>43150</v>
      </c>
      <c r="B631" s="88" t="s">
        <v>1080</v>
      </c>
      <c r="C631" s="89" t="s">
        <v>1096</v>
      </c>
      <c r="D631" s="109">
        <v>0</v>
      </c>
      <c r="E631" s="91">
        <v>700</v>
      </c>
      <c r="F631" s="110"/>
    </row>
    <row r="632" spans="1:6" x14ac:dyDescent="0.25">
      <c r="A632" s="87">
        <v>43150</v>
      </c>
      <c r="B632" s="88" t="s">
        <v>1097</v>
      </c>
      <c r="C632" s="89" t="s">
        <v>1098</v>
      </c>
      <c r="D632" s="109">
        <v>0</v>
      </c>
      <c r="E632" s="91">
        <v>10800</v>
      </c>
      <c r="F632" s="110"/>
    </row>
    <row r="633" spans="1:6" x14ac:dyDescent="0.25">
      <c r="A633" s="87">
        <v>43150</v>
      </c>
      <c r="B633" s="88" t="s">
        <v>105</v>
      </c>
      <c r="C633" s="89" t="s">
        <v>1099</v>
      </c>
      <c r="D633" s="109">
        <v>0</v>
      </c>
      <c r="E633" s="91">
        <v>2410.85</v>
      </c>
      <c r="F633" s="110"/>
    </row>
    <row r="634" spans="1:6" x14ac:dyDescent="0.25">
      <c r="A634" s="87">
        <v>43150</v>
      </c>
      <c r="B634" s="88" t="s">
        <v>103</v>
      </c>
      <c r="C634" s="89" t="s">
        <v>1100</v>
      </c>
      <c r="D634" s="109">
        <v>0</v>
      </c>
      <c r="E634" s="91">
        <v>4405.8599999999997</v>
      </c>
      <c r="F634" s="110"/>
    </row>
    <row r="635" spans="1:6" x14ac:dyDescent="0.25">
      <c r="A635" s="87">
        <v>43150</v>
      </c>
      <c r="B635" s="88" t="s">
        <v>109</v>
      </c>
      <c r="C635" s="89" t="s">
        <v>1101</v>
      </c>
      <c r="D635" s="109">
        <v>0</v>
      </c>
      <c r="E635" s="91">
        <v>5330.81</v>
      </c>
      <c r="F635" s="110"/>
    </row>
    <row r="636" spans="1:6" x14ac:dyDescent="0.25">
      <c r="A636" s="87">
        <v>43150</v>
      </c>
      <c r="B636" s="88" t="s">
        <v>101</v>
      </c>
      <c r="C636" s="89" t="s">
        <v>1102</v>
      </c>
      <c r="D636" s="109">
        <v>0</v>
      </c>
      <c r="E636" s="91">
        <v>6721.19</v>
      </c>
      <c r="F636" s="110"/>
    </row>
    <row r="637" spans="1:6" x14ac:dyDescent="0.25">
      <c r="A637" s="87">
        <v>43150</v>
      </c>
      <c r="B637" s="88" t="s">
        <v>97</v>
      </c>
      <c r="C637" s="89" t="s">
        <v>1103</v>
      </c>
      <c r="D637" s="109">
        <v>0</v>
      </c>
      <c r="E637" s="91">
        <v>7675.68</v>
      </c>
      <c r="F637" s="110"/>
    </row>
    <row r="638" spans="1:6" x14ac:dyDescent="0.25">
      <c r="A638" s="87">
        <v>43150</v>
      </c>
      <c r="B638" s="94" t="s">
        <v>107</v>
      </c>
      <c r="C638" s="95" t="s">
        <v>108</v>
      </c>
      <c r="D638" s="109">
        <v>2000</v>
      </c>
      <c r="E638" s="109">
        <v>0</v>
      </c>
      <c r="F638" s="110"/>
    </row>
    <row r="639" spans="1:6" x14ac:dyDescent="0.25">
      <c r="A639" s="87">
        <v>43150</v>
      </c>
      <c r="B639" s="94" t="s">
        <v>107</v>
      </c>
      <c r="C639" s="95" t="s">
        <v>108</v>
      </c>
      <c r="D639" s="109">
        <v>300</v>
      </c>
      <c r="E639" s="109">
        <v>0</v>
      </c>
      <c r="F639" s="110"/>
    </row>
    <row r="640" spans="1:6" x14ac:dyDescent="0.25">
      <c r="A640" s="87">
        <v>43150</v>
      </c>
      <c r="B640" s="88" t="s">
        <v>115</v>
      </c>
      <c r="C640" s="89" t="s">
        <v>1104</v>
      </c>
      <c r="D640" s="109">
        <v>0</v>
      </c>
      <c r="E640" s="91">
        <v>2803.41</v>
      </c>
      <c r="F640" s="110"/>
    </row>
    <row r="641" spans="1:6" x14ac:dyDescent="0.25">
      <c r="A641" s="87">
        <v>43150</v>
      </c>
      <c r="B641" s="88" t="s">
        <v>1105</v>
      </c>
      <c r="C641" s="89" t="s">
        <v>1106</v>
      </c>
      <c r="D641" s="109">
        <v>0</v>
      </c>
      <c r="E641" s="91">
        <v>5862.94</v>
      </c>
      <c r="F641" s="110"/>
    </row>
    <row r="642" spans="1:6" x14ac:dyDescent="0.25">
      <c r="A642" s="87">
        <v>43150</v>
      </c>
      <c r="B642" s="88" t="s">
        <v>1107</v>
      </c>
      <c r="C642" s="89" t="s">
        <v>1108</v>
      </c>
      <c r="D642" s="109">
        <v>0</v>
      </c>
      <c r="E642" s="91">
        <v>22165.15</v>
      </c>
      <c r="F642" s="110"/>
    </row>
    <row r="643" spans="1:6" x14ac:dyDescent="0.25">
      <c r="A643" s="87">
        <v>43150</v>
      </c>
      <c r="B643" s="88" t="s">
        <v>1109</v>
      </c>
      <c r="C643" s="89" t="s">
        <v>1110</v>
      </c>
      <c r="D643" s="109">
        <v>0</v>
      </c>
      <c r="E643" s="91">
        <v>8000</v>
      </c>
      <c r="F643" s="110"/>
    </row>
    <row r="644" spans="1:6" x14ac:dyDescent="0.25">
      <c r="A644" s="87">
        <v>43150</v>
      </c>
      <c r="B644" s="88" t="s">
        <v>930</v>
      </c>
      <c r="C644" s="89" t="s">
        <v>1111</v>
      </c>
      <c r="D644" s="109">
        <v>0</v>
      </c>
      <c r="E644" s="91">
        <v>2500</v>
      </c>
      <c r="F644" s="110"/>
    </row>
    <row r="645" spans="1:6" x14ac:dyDescent="0.25">
      <c r="A645" s="87">
        <v>43150</v>
      </c>
      <c r="B645" s="88" t="s">
        <v>686</v>
      </c>
      <c r="C645" s="89" t="s">
        <v>1112</v>
      </c>
      <c r="D645" s="109">
        <v>0</v>
      </c>
      <c r="E645" s="91">
        <v>3000</v>
      </c>
      <c r="F645" s="110"/>
    </row>
    <row r="646" spans="1:6" x14ac:dyDescent="0.25">
      <c r="A646" s="87">
        <v>43150</v>
      </c>
      <c r="B646" s="88" t="s">
        <v>1113</v>
      </c>
      <c r="C646" s="89" t="s">
        <v>1114</v>
      </c>
      <c r="D646" s="109">
        <v>0</v>
      </c>
      <c r="E646" s="91">
        <v>3000</v>
      </c>
      <c r="F646" s="110"/>
    </row>
    <row r="647" spans="1:6" x14ac:dyDescent="0.25">
      <c r="A647" s="87">
        <v>43150</v>
      </c>
      <c r="B647" s="88" t="s">
        <v>1115</v>
      </c>
      <c r="C647" s="89" t="s">
        <v>1116</v>
      </c>
      <c r="D647" s="109">
        <v>0</v>
      </c>
      <c r="E647" s="91">
        <v>3000</v>
      </c>
      <c r="F647" s="110"/>
    </row>
    <row r="648" spans="1:6" x14ac:dyDescent="0.25">
      <c r="A648" s="87">
        <v>43150</v>
      </c>
      <c r="B648" s="88" t="s">
        <v>1117</v>
      </c>
      <c r="C648" s="89" t="s">
        <v>1118</v>
      </c>
      <c r="D648" s="109">
        <v>0</v>
      </c>
      <c r="E648" s="91">
        <v>5000</v>
      </c>
      <c r="F648" s="110"/>
    </row>
    <row r="649" spans="1:6" x14ac:dyDescent="0.25">
      <c r="A649" s="87">
        <v>43150</v>
      </c>
      <c r="B649" s="88" t="s">
        <v>1119</v>
      </c>
      <c r="C649" s="89" t="s">
        <v>1120</v>
      </c>
      <c r="D649" s="109">
        <v>0</v>
      </c>
      <c r="E649" s="91">
        <v>4500</v>
      </c>
      <c r="F649" s="110"/>
    </row>
    <row r="650" spans="1:6" x14ac:dyDescent="0.25">
      <c r="A650" s="87">
        <v>43150</v>
      </c>
      <c r="B650" s="88" t="s">
        <v>1121</v>
      </c>
      <c r="C650" s="89" t="s">
        <v>1122</v>
      </c>
      <c r="D650" s="109">
        <v>0</v>
      </c>
      <c r="E650" s="91">
        <v>4500</v>
      </c>
      <c r="F650" s="110"/>
    </row>
    <row r="651" spans="1:6" x14ac:dyDescent="0.25">
      <c r="A651" s="87">
        <v>43150</v>
      </c>
      <c r="B651" s="88" t="s">
        <v>1123</v>
      </c>
      <c r="C651" s="89" t="s">
        <v>1124</v>
      </c>
      <c r="D651" s="109">
        <v>0</v>
      </c>
      <c r="E651" s="91">
        <v>4500</v>
      </c>
      <c r="F651" s="110"/>
    </row>
    <row r="652" spans="1:6" x14ac:dyDescent="0.25">
      <c r="A652" s="87">
        <v>43150</v>
      </c>
      <c r="B652" s="88" t="s">
        <v>1125</v>
      </c>
      <c r="C652" s="89" t="s">
        <v>1126</v>
      </c>
      <c r="D652" s="109">
        <v>0</v>
      </c>
      <c r="E652" s="91">
        <v>4500</v>
      </c>
      <c r="F652" s="110"/>
    </row>
    <row r="653" spans="1:6" x14ac:dyDescent="0.25">
      <c r="A653" s="87">
        <v>43150</v>
      </c>
      <c r="B653" s="88" t="s">
        <v>1127</v>
      </c>
      <c r="C653" s="89" t="s">
        <v>1128</v>
      </c>
      <c r="D653" s="109">
        <v>0</v>
      </c>
      <c r="E653" s="91">
        <v>18000</v>
      </c>
      <c r="F653" s="110"/>
    </row>
    <row r="654" spans="1:6" x14ac:dyDescent="0.25">
      <c r="A654" s="87">
        <v>43150</v>
      </c>
      <c r="B654" s="88" t="s">
        <v>771</v>
      </c>
      <c r="C654" s="89" t="s">
        <v>1129</v>
      </c>
      <c r="D654" s="109">
        <v>0</v>
      </c>
      <c r="E654" s="91">
        <v>54000</v>
      </c>
      <c r="F654" s="110"/>
    </row>
    <row r="655" spans="1:6" x14ac:dyDescent="0.25">
      <c r="A655" s="87">
        <v>43150</v>
      </c>
      <c r="B655" s="88" t="s">
        <v>1130</v>
      </c>
      <c r="C655" s="89" t="s">
        <v>1131</v>
      </c>
      <c r="D655" s="109">
        <v>0</v>
      </c>
      <c r="E655" s="91">
        <v>10000</v>
      </c>
      <c r="F655" s="110"/>
    </row>
    <row r="656" spans="1:6" x14ac:dyDescent="0.25">
      <c r="A656" s="87">
        <v>43152</v>
      </c>
      <c r="B656" s="88" t="s">
        <v>1132</v>
      </c>
      <c r="C656" s="89" t="s">
        <v>1133</v>
      </c>
      <c r="D656" s="109">
        <v>0</v>
      </c>
      <c r="E656" s="91">
        <v>0</v>
      </c>
      <c r="F656" s="110"/>
    </row>
    <row r="657" spans="1:6" x14ac:dyDescent="0.25">
      <c r="A657" s="87">
        <v>43152</v>
      </c>
      <c r="B657" s="88" t="s">
        <v>1016</v>
      </c>
      <c r="C657" s="89" t="s">
        <v>1134</v>
      </c>
      <c r="D657" s="109">
        <v>0</v>
      </c>
      <c r="E657" s="91">
        <v>2419.2399999999998</v>
      </c>
      <c r="F657" s="110"/>
    </row>
    <row r="658" spans="1:6" x14ac:dyDescent="0.25">
      <c r="A658" s="87">
        <v>43152</v>
      </c>
      <c r="B658" s="94" t="s">
        <v>99</v>
      </c>
      <c r="C658" s="95" t="s">
        <v>100</v>
      </c>
      <c r="D658" s="109">
        <v>2000000</v>
      </c>
      <c r="E658" s="109">
        <v>0</v>
      </c>
      <c r="F658" s="110"/>
    </row>
    <row r="659" spans="1:6" x14ac:dyDescent="0.25">
      <c r="A659" s="87">
        <v>43153</v>
      </c>
      <c r="B659" s="88" t="s">
        <v>1135</v>
      </c>
      <c r="C659" s="89" t="s">
        <v>1136</v>
      </c>
      <c r="D659" s="109">
        <v>0</v>
      </c>
      <c r="E659" s="91">
        <v>34000</v>
      </c>
      <c r="F659" s="110"/>
    </row>
    <row r="660" spans="1:6" x14ac:dyDescent="0.25">
      <c r="A660" s="87">
        <v>43153</v>
      </c>
      <c r="B660" s="88" t="s">
        <v>1135</v>
      </c>
      <c r="C660" s="89" t="s">
        <v>1137</v>
      </c>
      <c r="D660" s="109">
        <v>0</v>
      </c>
      <c r="E660" s="91">
        <v>50000</v>
      </c>
      <c r="F660" s="110"/>
    </row>
    <row r="661" spans="1:6" x14ac:dyDescent="0.25">
      <c r="A661" s="87">
        <v>43153</v>
      </c>
      <c r="B661" s="88" t="s">
        <v>1135</v>
      </c>
      <c r="C661" s="89" t="s">
        <v>1138</v>
      </c>
      <c r="D661" s="109">
        <v>0</v>
      </c>
      <c r="E661" s="91">
        <v>50000</v>
      </c>
      <c r="F661" s="110"/>
    </row>
    <row r="662" spans="1:6" x14ac:dyDescent="0.25">
      <c r="A662" s="87">
        <v>43153</v>
      </c>
      <c r="B662" s="88" t="s">
        <v>1132</v>
      </c>
      <c r="C662" s="89" t="s">
        <v>1139</v>
      </c>
      <c r="D662" s="109">
        <v>0</v>
      </c>
      <c r="E662" s="91">
        <v>11987.85</v>
      </c>
      <c r="F662" s="110"/>
    </row>
    <row r="663" spans="1:6" x14ac:dyDescent="0.25">
      <c r="A663" s="87">
        <v>43153</v>
      </c>
      <c r="B663" s="88" t="s">
        <v>840</v>
      </c>
      <c r="C663" s="89" t="s">
        <v>1140</v>
      </c>
      <c r="D663" s="109">
        <v>0</v>
      </c>
      <c r="E663" s="91">
        <v>11107.4</v>
      </c>
      <c r="F663" s="110"/>
    </row>
    <row r="664" spans="1:6" x14ac:dyDescent="0.25">
      <c r="A664" s="87">
        <v>43153</v>
      </c>
      <c r="B664" s="88" t="s">
        <v>1141</v>
      </c>
      <c r="C664" s="89" t="s">
        <v>1142</v>
      </c>
      <c r="D664" s="109">
        <v>0</v>
      </c>
      <c r="E664" s="91">
        <v>10000</v>
      </c>
      <c r="F664" s="110"/>
    </row>
    <row r="665" spans="1:6" x14ac:dyDescent="0.25">
      <c r="A665" s="87">
        <v>43153</v>
      </c>
      <c r="B665" s="88" t="s">
        <v>932</v>
      </c>
      <c r="C665" s="89" t="s">
        <v>1143</v>
      </c>
      <c r="D665" s="109">
        <v>0</v>
      </c>
      <c r="E665" s="91">
        <v>49050</v>
      </c>
      <c r="F665" s="110"/>
    </row>
    <row r="666" spans="1:6" x14ac:dyDescent="0.25">
      <c r="A666" s="87">
        <v>43153</v>
      </c>
      <c r="B666" s="88" t="s">
        <v>422</v>
      </c>
      <c r="C666" s="89" t="s">
        <v>1144</v>
      </c>
      <c r="D666" s="109">
        <v>0</v>
      </c>
      <c r="E666" s="91">
        <v>13500</v>
      </c>
      <c r="F666" s="110"/>
    </row>
    <row r="667" spans="1:6" x14ac:dyDescent="0.25">
      <c r="A667" s="87">
        <v>43153</v>
      </c>
      <c r="B667" s="88" t="s">
        <v>424</v>
      </c>
      <c r="C667" s="89" t="s">
        <v>1145</v>
      </c>
      <c r="D667" s="109">
        <v>0</v>
      </c>
      <c r="E667" s="91">
        <v>9000</v>
      </c>
      <c r="F667" s="110"/>
    </row>
    <row r="668" spans="1:6" x14ac:dyDescent="0.25">
      <c r="A668" s="87">
        <v>43153</v>
      </c>
      <c r="B668" s="88" t="s">
        <v>426</v>
      </c>
      <c r="C668" s="89" t="s">
        <v>1146</v>
      </c>
      <c r="D668" s="109">
        <v>0</v>
      </c>
      <c r="E668" s="91">
        <v>7200</v>
      </c>
      <c r="F668" s="110"/>
    </row>
    <row r="669" spans="1:6" x14ac:dyDescent="0.25">
      <c r="A669" s="87">
        <v>43153</v>
      </c>
      <c r="B669" s="88" t="s">
        <v>428</v>
      </c>
      <c r="C669" s="89" t="s">
        <v>1147</v>
      </c>
      <c r="D669" s="109">
        <v>0</v>
      </c>
      <c r="E669" s="91">
        <v>7200</v>
      </c>
      <c r="F669" s="110"/>
    </row>
    <row r="670" spans="1:6" x14ac:dyDescent="0.25">
      <c r="A670" s="87">
        <v>43153</v>
      </c>
      <c r="B670" s="88" t="s">
        <v>430</v>
      </c>
      <c r="C670" s="89" t="s">
        <v>1148</v>
      </c>
      <c r="D670" s="109">
        <v>0</v>
      </c>
      <c r="E670" s="91">
        <v>10800</v>
      </c>
      <c r="F670" s="110"/>
    </row>
    <row r="671" spans="1:6" x14ac:dyDescent="0.25">
      <c r="A671" s="87">
        <v>43153</v>
      </c>
      <c r="B671" s="88" t="s">
        <v>432</v>
      </c>
      <c r="C671" s="89" t="s">
        <v>1149</v>
      </c>
      <c r="D671" s="109">
        <v>0</v>
      </c>
      <c r="E671" s="91">
        <v>10800</v>
      </c>
      <c r="F671" s="110"/>
    </row>
    <row r="672" spans="1:6" x14ac:dyDescent="0.25">
      <c r="A672" s="87">
        <v>43153</v>
      </c>
      <c r="B672" s="88" t="s">
        <v>434</v>
      </c>
      <c r="C672" s="89" t="s">
        <v>1150</v>
      </c>
      <c r="D672" s="109">
        <v>0</v>
      </c>
      <c r="E672" s="91">
        <v>7200</v>
      </c>
      <c r="F672" s="110"/>
    </row>
    <row r="673" spans="1:6" x14ac:dyDescent="0.25">
      <c r="A673" s="87">
        <v>43153</v>
      </c>
      <c r="B673" s="88" t="s">
        <v>436</v>
      </c>
      <c r="C673" s="89" t="s">
        <v>1151</v>
      </c>
      <c r="D673" s="109">
        <v>0</v>
      </c>
      <c r="E673" s="91">
        <v>13500</v>
      </c>
      <c r="F673" s="110"/>
    </row>
    <row r="674" spans="1:6" x14ac:dyDescent="0.25">
      <c r="A674" s="87">
        <v>43153</v>
      </c>
      <c r="B674" s="88" t="s">
        <v>438</v>
      </c>
      <c r="C674" s="89" t="s">
        <v>1152</v>
      </c>
      <c r="D674" s="109">
        <v>0</v>
      </c>
      <c r="E674" s="91">
        <v>10800</v>
      </c>
      <c r="F674" s="110"/>
    </row>
    <row r="675" spans="1:6" x14ac:dyDescent="0.25">
      <c r="A675" s="87">
        <v>43153</v>
      </c>
      <c r="B675" s="88" t="s">
        <v>440</v>
      </c>
      <c r="C675" s="89" t="s">
        <v>1153</v>
      </c>
      <c r="D675" s="109">
        <v>0</v>
      </c>
      <c r="E675" s="91">
        <v>13500</v>
      </c>
      <c r="F675" s="110"/>
    </row>
    <row r="676" spans="1:6" x14ac:dyDescent="0.25">
      <c r="A676" s="87">
        <v>43153</v>
      </c>
      <c r="B676" s="88" t="s">
        <v>442</v>
      </c>
      <c r="C676" s="89" t="s">
        <v>1154</v>
      </c>
      <c r="D676" s="109">
        <v>0</v>
      </c>
      <c r="E676" s="91">
        <v>9000</v>
      </c>
      <c r="F676" s="110"/>
    </row>
    <row r="677" spans="1:6" x14ac:dyDescent="0.25">
      <c r="A677" s="87">
        <v>43153</v>
      </c>
      <c r="B677" s="88" t="s">
        <v>444</v>
      </c>
      <c r="C677" s="89" t="s">
        <v>1155</v>
      </c>
      <c r="D677" s="109">
        <v>0</v>
      </c>
      <c r="E677" s="91">
        <v>6300</v>
      </c>
      <c r="F677" s="110"/>
    </row>
    <row r="678" spans="1:6" x14ac:dyDescent="0.25">
      <c r="A678" s="87">
        <v>43153</v>
      </c>
      <c r="B678" s="88" t="s">
        <v>482</v>
      </c>
      <c r="C678" s="89" t="s">
        <v>1156</v>
      </c>
      <c r="D678" s="109">
        <v>0</v>
      </c>
      <c r="E678" s="91">
        <v>13500</v>
      </c>
      <c r="F678" s="110"/>
    </row>
    <row r="679" spans="1:6" x14ac:dyDescent="0.25">
      <c r="A679" s="87">
        <v>43153</v>
      </c>
      <c r="B679" s="88" t="s">
        <v>480</v>
      </c>
      <c r="C679" s="89" t="s">
        <v>1157</v>
      </c>
      <c r="D679" s="109">
        <v>0</v>
      </c>
      <c r="E679" s="91">
        <v>13500</v>
      </c>
      <c r="F679" s="110"/>
    </row>
    <row r="680" spans="1:6" x14ac:dyDescent="0.25">
      <c r="A680" s="87">
        <v>43153</v>
      </c>
      <c r="B680" s="88" t="s">
        <v>478</v>
      </c>
      <c r="C680" s="89" t="s">
        <v>1158</v>
      </c>
      <c r="D680" s="109">
        <v>0</v>
      </c>
      <c r="E680" s="91">
        <v>13500</v>
      </c>
      <c r="F680" s="110"/>
    </row>
    <row r="681" spans="1:6" x14ac:dyDescent="0.25">
      <c r="A681" s="87">
        <v>43153</v>
      </c>
      <c r="B681" s="88" t="s">
        <v>476</v>
      </c>
      <c r="C681" s="89" t="s">
        <v>1159</v>
      </c>
      <c r="D681" s="109">
        <v>0</v>
      </c>
      <c r="E681" s="91">
        <v>13500</v>
      </c>
      <c r="F681" s="110"/>
    </row>
    <row r="682" spans="1:6" x14ac:dyDescent="0.25">
      <c r="A682" s="87">
        <v>43153</v>
      </c>
      <c r="B682" s="88" t="s">
        <v>474</v>
      </c>
      <c r="C682" s="89" t="s">
        <v>1160</v>
      </c>
      <c r="D682" s="109">
        <v>0</v>
      </c>
      <c r="E682" s="91">
        <v>13500</v>
      </c>
      <c r="F682" s="110"/>
    </row>
    <row r="683" spans="1:6" x14ac:dyDescent="0.25">
      <c r="A683" s="87">
        <v>43153</v>
      </c>
      <c r="B683" s="88" t="s">
        <v>472</v>
      </c>
      <c r="C683" s="89" t="s">
        <v>1161</v>
      </c>
      <c r="D683" s="109">
        <v>0</v>
      </c>
      <c r="E683" s="91">
        <v>13500</v>
      </c>
      <c r="F683" s="110"/>
    </row>
    <row r="684" spans="1:6" x14ac:dyDescent="0.25">
      <c r="A684" s="87">
        <v>43153</v>
      </c>
      <c r="B684" s="88" t="s">
        <v>470</v>
      </c>
      <c r="C684" s="89" t="s">
        <v>1162</v>
      </c>
      <c r="D684" s="109">
        <v>0</v>
      </c>
      <c r="E684" s="91">
        <v>13500</v>
      </c>
      <c r="F684" s="110"/>
    </row>
    <row r="685" spans="1:6" x14ac:dyDescent="0.25">
      <c r="A685" s="87">
        <v>43153</v>
      </c>
      <c r="B685" s="88" t="s">
        <v>468</v>
      </c>
      <c r="C685" s="89" t="s">
        <v>1163</v>
      </c>
      <c r="D685" s="109">
        <v>0</v>
      </c>
      <c r="E685" s="91">
        <v>13500</v>
      </c>
      <c r="F685" s="110"/>
    </row>
    <row r="686" spans="1:6" x14ac:dyDescent="0.25">
      <c r="A686" s="87">
        <v>43153</v>
      </c>
      <c r="B686" s="88" t="s">
        <v>466</v>
      </c>
      <c r="C686" s="89" t="s">
        <v>1164</v>
      </c>
      <c r="D686" s="109">
        <v>0</v>
      </c>
      <c r="E686" s="91">
        <v>13500</v>
      </c>
      <c r="F686" s="110"/>
    </row>
    <row r="687" spans="1:6" x14ac:dyDescent="0.25">
      <c r="A687" s="87">
        <v>43153</v>
      </c>
      <c r="B687" s="88" t="s">
        <v>464</v>
      </c>
      <c r="C687" s="89" t="s">
        <v>1165</v>
      </c>
      <c r="D687" s="109">
        <v>0</v>
      </c>
      <c r="E687" s="91">
        <v>13500</v>
      </c>
      <c r="F687" s="110"/>
    </row>
    <row r="688" spans="1:6" x14ac:dyDescent="0.25">
      <c r="A688" s="87">
        <v>43153</v>
      </c>
      <c r="B688" s="88" t="s">
        <v>462</v>
      </c>
      <c r="C688" s="89" t="s">
        <v>1166</v>
      </c>
      <c r="D688" s="109">
        <v>0</v>
      </c>
      <c r="E688" s="91">
        <v>13500</v>
      </c>
      <c r="F688" s="110"/>
    </row>
    <row r="689" spans="1:6" x14ac:dyDescent="0.25">
      <c r="A689" s="87">
        <v>43153</v>
      </c>
      <c r="B689" s="88" t="s">
        <v>460</v>
      </c>
      <c r="C689" s="89" t="s">
        <v>1167</v>
      </c>
      <c r="D689" s="109">
        <v>0</v>
      </c>
      <c r="E689" s="91">
        <v>13500</v>
      </c>
      <c r="F689" s="110"/>
    </row>
    <row r="690" spans="1:6" x14ac:dyDescent="0.25">
      <c r="A690" s="87">
        <v>43153</v>
      </c>
      <c r="B690" s="88" t="s">
        <v>458</v>
      </c>
      <c r="C690" s="89" t="s">
        <v>1168</v>
      </c>
      <c r="D690" s="109">
        <v>0</v>
      </c>
      <c r="E690" s="91">
        <v>13500</v>
      </c>
      <c r="F690" s="110"/>
    </row>
    <row r="691" spans="1:6" x14ac:dyDescent="0.25">
      <c r="A691" s="87">
        <v>43153</v>
      </c>
      <c r="B691" s="88" t="s">
        <v>456</v>
      </c>
      <c r="C691" s="89" t="s">
        <v>1169</v>
      </c>
      <c r="D691" s="109">
        <v>0</v>
      </c>
      <c r="E691" s="91">
        <v>13500</v>
      </c>
      <c r="F691" s="110"/>
    </row>
    <row r="692" spans="1:6" x14ac:dyDescent="0.25">
      <c r="A692" s="87">
        <v>43153</v>
      </c>
      <c r="B692" s="88" t="s">
        <v>454</v>
      </c>
      <c r="C692" s="89" t="s">
        <v>1170</v>
      </c>
      <c r="D692" s="109">
        <v>0</v>
      </c>
      <c r="E692" s="91">
        <v>13500</v>
      </c>
      <c r="F692" s="110"/>
    </row>
    <row r="693" spans="1:6" x14ac:dyDescent="0.25">
      <c r="A693" s="87">
        <v>43153</v>
      </c>
      <c r="B693" s="88" t="s">
        <v>452</v>
      </c>
      <c r="C693" s="89" t="s">
        <v>1171</v>
      </c>
      <c r="D693" s="109">
        <v>0</v>
      </c>
      <c r="E693" s="91">
        <v>13500</v>
      </c>
      <c r="F693" s="110"/>
    </row>
    <row r="694" spans="1:6" x14ac:dyDescent="0.25">
      <c r="A694" s="87">
        <v>43153</v>
      </c>
      <c r="B694" s="88" t="s">
        <v>450</v>
      </c>
      <c r="C694" s="89" t="s">
        <v>1172</v>
      </c>
      <c r="D694" s="109">
        <v>0</v>
      </c>
      <c r="E694" s="91">
        <v>13500</v>
      </c>
      <c r="F694" s="110"/>
    </row>
    <row r="695" spans="1:6" x14ac:dyDescent="0.25">
      <c r="A695" s="87">
        <v>43153</v>
      </c>
      <c r="B695" s="88" t="s">
        <v>448</v>
      </c>
      <c r="C695" s="89" t="s">
        <v>1173</v>
      </c>
      <c r="D695" s="109">
        <v>0</v>
      </c>
      <c r="E695" s="91">
        <v>13500</v>
      </c>
      <c r="F695" s="110"/>
    </row>
    <row r="696" spans="1:6" x14ac:dyDescent="0.25">
      <c r="A696" s="87">
        <v>43153</v>
      </c>
      <c r="B696" s="88" t="s">
        <v>1174</v>
      </c>
      <c r="C696" s="89" t="s">
        <v>1175</v>
      </c>
      <c r="D696" s="109">
        <v>0</v>
      </c>
      <c r="E696" s="91">
        <v>0</v>
      </c>
      <c r="F696" s="110"/>
    </row>
    <row r="697" spans="1:6" x14ac:dyDescent="0.25">
      <c r="A697" s="87">
        <v>43153</v>
      </c>
      <c r="B697" s="88" t="s">
        <v>1174</v>
      </c>
      <c r="C697" s="89" t="s">
        <v>1176</v>
      </c>
      <c r="D697" s="109">
        <v>0</v>
      </c>
      <c r="E697" s="91">
        <v>54000</v>
      </c>
      <c r="F697" s="110"/>
    </row>
    <row r="698" spans="1:6" x14ac:dyDescent="0.25">
      <c r="A698" s="87">
        <v>43154</v>
      </c>
      <c r="B698" s="88" t="s">
        <v>125</v>
      </c>
      <c r="C698" s="89" t="s">
        <v>1177</v>
      </c>
      <c r="D698" s="109">
        <v>0</v>
      </c>
      <c r="E698" s="91">
        <v>5040</v>
      </c>
      <c r="F698" s="110"/>
    </row>
    <row r="699" spans="1:6" x14ac:dyDescent="0.25">
      <c r="A699" s="87">
        <v>43154</v>
      </c>
      <c r="B699" s="88" t="s">
        <v>127</v>
      </c>
      <c r="C699" s="89" t="s">
        <v>1178</v>
      </c>
      <c r="D699" s="109">
        <v>0</v>
      </c>
      <c r="E699" s="91">
        <v>22500</v>
      </c>
      <c r="F699" s="110"/>
    </row>
    <row r="700" spans="1:6" x14ac:dyDescent="0.25">
      <c r="A700" s="87">
        <v>43154</v>
      </c>
      <c r="B700" s="88" t="s">
        <v>129</v>
      </c>
      <c r="C700" s="89" t="s">
        <v>1179</v>
      </c>
      <c r="D700" s="109">
        <v>0</v>
      </c>
      <c r="E700" s="91">
        <v>22500</v>
      </c>
      <c r="F700" s="110"/>
    </row>
    <row r="701" spans="1:6" x14ac:dyDescent="0.25">
      <c r="A701" s="87">
        <v>43154</v>
      </c>
      <c r="B701" s="88" t="s">
        <v>131</v>
      </c>
      <c r="C701" s="89" t="s">
        <v>1180</v>
      </c>
      <c r="D701" s="109">
        <v>0</v>
      </c>
      <c r="E701" s="91">
        <v>16200</v>
      </c>
      <c r="F701" s="110"/>
    </row>
    <row r="702" spans="1:6" x14ac:dyDescent="0.25">
      <c r="A702" s="87">
        <v>43154</v>
      </c>
      <c r="B702" s="88" t="s">
        <v>133</v>
      </c>
      <c r="C702" s="89" t="s">
        <v>1181</v>
      </c>
      <c r="D702" s="109">
        <v>0</v>
      </c>
      <c r="E702" s="91">
        <v>40500</v>
      </c>
      <c r="F702" s="110"/>
    </row>
    <row r="703" spans="1:6" x14ac:dyDescent="0.25">
      <c r="A703" s="87">
        <v>43154</v>
      </c>
      <c r="B703" s="88" t="s">
        <v>135</v>
      </c>
      <c r="C703" s="89" t="s">
        <v>1182</v>
      </c>
      <c r="D703" s="109">
        <v>0</v>
      </c>
      <c r="E703" s="91">
        <v>18000</v>
      </c>
      <c r="F703" s="110"/>
    </row>
    <row r="704" spans="1:6" x14ac:dyDescent="0.25">
      <c r="A704" s="87">
        <v>43154</v>
      </c>
      <c r="B704" s="88" t="s">
        <v>137</v>
      </c>
      <c r="C704" s="89" t="s">
        <v>1183</v>
      </c>
      <c r="D704" s="109">
        <v>0</v>
      </c>
      <c r="E704" s="91">
        <v>13500</v>
      </c>
      <c r="F704" s="110"/>
    </row>
    <row r="705" spans="1:6" x14ac:dyDescent="0.25">
      <c r="A705" s="87">
        <v>43154</v>
      </c>
      <c r="B705" s="88" t="s">
        <v>139</v>
      </c>
      <c r="C705" s="89" t="s">
        <v>1184</v>
      </c>
      <c r="D705" s="109">
        <v>0</v>
      </c>
      <c r="E705" s="91">
        <v>22500</v>
      </c>
      <c r="F705" s="110"/>
    </row>
    <row r="706" spans="1:6" x14ac:dyDescent="0.25">
      <c r="A706" s="87">
        <v>43154</v>
      </c>
      <c r="B706" s="88" t="s">
        <v>141</v>
      </c>
      <c r="C706" s="89" t="s">
        <v>1185</v>
      </c>
      <c r="D706" s="109">
        <v>0</v>
      </c>
      <c r="E706" s="91">
        <v>36000</v>
      </c>
      <c r="F706" s="110"/>
    </row>
    <row r="707" spans="1:6" x14ac:dyDescent="0.25">
      <c r="A707" s="87">
        <v>43154</v>
      </c>
      <c r="B707" s="88" t="s">
        <v>143</v>
      </c>
      <c r="C707" s="89" t="s">
        <v>1186</v>
      </c>
      <c r="D707" s="109">
        <v>0</v>
      </c>
      <c r="E707" s="91">
        <v>27000</v>
      </c>
      <c r="F707" s="110"/>
    </row>
    <row r="708" spans="1:6" x14ac:dyDescent="0.25">
      <c r="A708" s="87">
        <v>43154</v>
      </c>
      <c r="B708" s="88" t="s">
        <v>145</v>
      </c>
      <c r="C708" s="89" t="s">
        <v>1187</v>
      </c>
      <c r="D708" s="109">
        <v>0</v>
      </c>
      <c r="E708" s="91">
        <v>15300</v>
      </c>
      <c r="F708" s="110"/>
    </row>
    <row r="709" spans="1:6" x14ac:dyDescent="0.25">
      <c r="A709" s="87">
        <v>43154</v>
      </c>
      <c r="B709" s="88" t="s">
        <v>147</v>
      </c>
      <c r="C709" s="89" t="s">
        <v>1188</v>
      </c>
      <c r="D709" s="109">
        <v>0</v>
      </c>
      <c r="E709" s="91">
        <v>13500</v>
      </c>
      <c r="F709" s="110"/>
    </row>
    <row r="710" spans="1:6" x14ac:dyDescent="0.25">
      <c r="A710" s="87">
        <v>43154</v>
      </c>
      <c r="B710" s="88" t="s">
        <v>149</v>
      </c>
      <c r="C710" s="89" t="s">
        <v>1189</v>
      </c>
      <c r="D710" s="109">
        <v>0</v>
      </c>
      <c r="E710" s="91">
        <v>15300</v>
      </c>
      <c r="F710" s="110"/>
    </row>
    <row r="711" spans="1:6" x14ac:dyDescent="0.25">
      <c r="A711" s="87">
        <v>43154</v>
      </c>
      <c r="B711" s="88" t="s">
        <v>153</v>
      </c>
      <c r="C711" s="89" t="s">
        <v>1190</v>
      </c>
      <c r="D711" s="109">
        <v>0</v>
      </c>
      <c r="E711" s="91">
        <v>27000</v>
      </c>
      <c r="F711" s="110"/>
    </row>
    <row r="712" spans="1:6" x14ac:dyDescent="0.25">
      <c r="A712" s="87">
        <v>43154</v>
      </c>
      <c r="B712" s="88" t="s">
        <v>155</v>
      </c>
      <c r="C712" s="89" t="s">
        <v>1191</v>
      </c>
      <c r="D712" s="109">
        <v>0</v>
      </c>
      <c r="E712" s="91">
        <v>13500</v>
      </c>
      <c r="F712" s="110"/>
    </row>
    <row r="713" spans="1:6" x14ac:dyDescent="0.25">
      <c r="A713" s="87">
        <v>43154</v>
      </c>
      <c r="B713" s="88" t="s">
        <v>157</v>
      </c>
      <c r="C713" s="89" t="s">
        <v>1192</v>
      </c>
      <c r="D713" s="109">
        <v>0</v>
      </c>
      <c r="E713" s="91">
        <v>13500</v>
      </c>
      <c r="F713" s="110"/>
    </row>
    <row r="714" spans="1:6" x14ac:dyDescent="0.25">
      <c r="A714" s="87">
        <v>43154</v>
      </c>
      <c r="B714" s="88" t="s">
        <v>159</v>
      </c>
      <c r="C714" s="89" t="s">
        <v>1193</v>
      </c>
      <c r="D714" s="109">
        <v>0</v>
      </c>
      <c r="E714" s="91">
        <v>40500</v>
      </c>
      <c r="F714" s="110"/>
    </row>
    <row r="715" spans="1:6" x14ac:dyDescent="0.25">
      <c r="A715" s="87">
        <v>43154</v>
      </c>
      <c r="B715" s="88" t="s">
        <v>161</v>
      </c>
      <c r="C715" s="89" t="s">
        <v>1194</v>
      </c>
      <c r="D715" s="109">
        <v>0</v>
      </c>
      <c r="E715" s="91">
        <v>22500</v>
      </c>
      <c r="F715" s="110"/>
    </row>
    <row r="716" spans="1:6" x14ac:dyDescent="0.25">
      <c r="A716" s="87">
        <v>43154</v>
      </c>
      <c r="B716" s="88" t="s">
        <v>163</v>
      </c>
      <c r="C716" s="89" t="s">
        <v>1195</v>
      </c>
      <c r="D716" s="109">
        <v>0</v>
      </c>
      <c r="E716" s="91">
        <v>40500</v>
      </c>
      <c r="F716" s="110"/>
    </row>
    <row r="717" spans="1:6" x14ac:dyDescent="0.25">
      <c r="A717" s="87">
        <v>43154</v>
      </c>
      <c r="B717" s="88" t="s">
        <v>165</v>
      </c>
      <c r="C717" s="89" t="s">
        <v>1196</v>
      </c>
      <c r="D717" s="109">
        <v>0</v>
      </c>
      <c r="E717" s="91">
        <v>18000</v>
      </c>
      <c r="F717" s="110"/>
    </row>
    <row r="718" spans="1:6" x14ac:dyDescent="0.25">
      <c r="A718" s="87">
        <v>43154</v>
      </c>
      <c r="B718" s="88" t="s">
        <v>167</v>
      </c>
      <c r="C718" s="89" t="s">
        <v>1197</v>
      </c>
      <c r="D718" s="109">
        <v>0</v>
      </c>
      <c r="E718" s="91">
        <v>19800</v>
      </c>
      <c r="F718" s="110"/>
    </row>
    <row r="719" spans="1:6" x14ac:dyDescent="0.25">
      <c r="A719" s="87">
        <v>43154</v>
      </c>
      <c r="B719" s="88" t="s">
        <v>169</v>
      </c>
      <c r="C719" s="89" t="s">
        <v>1198</v>
      </c>
      <c r="D719" s="109">
        <v>0</v>
      </c>
      <c r="E719" s="91">
        <v>27000</v>
      </c>
      <c r="F719" s="110"/>
    </row>
    <row r="720" spans="1:6" x14ac:dyDescent="0.25">
      <c r="A720" s="87">
        <v>43154</v>
      </c>
      <c r="B720" s="88" t="s">
        <v>171</v>
      </c>
      <c r="C720" s="89" t="s">
        <v>1199</v>
      </c>
      <c r="D720" s="109">
        <v>0</v>
      </c>
      <c r="E720" s="91">
        <v>29700</v>
      </c>
      <c r="F720" s="110"/>
    </row>
    <row r="721" spans="1:6" x14ac:dyDescent="0.25">
      <c r="A721" s="87">
        <v>43154</v>
      </c>
      <c r="B721" s="88" t="s">
        <v>173</v>
      </c>
      <c r="C721" s="89" t="s">
        <v>1200</v>
      </c>
      <c r="D721" s="109">
        <v>0</v>
      </c>
      <c r="E721" s="91">
        <v>13500</v>
      </c>
      <c r="F721" s="110"/>
    </row>
    <row r="722" spans="1:6" x14ac:dyDescent="0.25">
      <c r="A722" s="87">
        <v>43154</v>
      </c>
      <c r="B722" s="88" t="s">
        <v>175</v>
      </c>
      <c r="C722" s="89" t="s">
        <v>1201</v>
      </c>
      <c r="D722" s="109">
        <v>0</v>
      </c>
      <c r="E722" s="91">
        <v>90000</v>
      </c>
      <c r="F722" s="110"/>
    </row>
    <row r="723" spans="1:6" x14ac:dyDescent="0.25">
      <c r="A723" s="87">
        <v>43154</v>
      </c>
      <c r="B723" s="88" t="s">
        <v>177</v>
      </c>
      <c r="C723" s="89" t="s">
        <v>1202</v>
      </c>
      <c r="D723" s="109">
        <v>0</v>
      </c>
      <c r="E723" s="91">
        <v>99000</v>
      </c>
      <c r="F723" s="110"/>
    </row>
    <row r="724" spans="1:6" x14ac:dyDescent="0.25">
      <c r="A724" s="87">
        <v>43154</v>
      </c>
      <c r="B724" s="88" t="s">
        <v>181</v>
      </c>
      <c r="C724" s="89" t="s">
        <v>1203</v>
      </c>
      <c r="D724" s="109">
        <v>0</v>
      </c>
      <c r="E724" s="91">
        <v>0</v>
      </c>
      <c r="F724" s="110"/>
    </row>
    <row r="725" spans="1:6" x14ac:dyDescent="0.25">
      <c r="A725" s="87">
        <v>43154</v>
      </c>
      <c r="B725" s="88" t="s">
        <v>181</v>
      </c>
      <c r="C725" s="89" t="s">
        <v>1204</v>
      </c>
      <c r="D725" s="109">
        <v>0</v>
      </c>
      <c r="E725" s="91">
        <v>22500</v>
      </c>
      <c r="F725" s="110"/>
    </row>
    <row r="726" spans="1:6" x14ac:dyDescent="0.25">
      <c r="A726" s="87">
        <v>43154</v>
      </c>
      <c r="B726" s="88" t="s">
        <v>183</v>
      </c>
      <c r="C726" s="89" t="s">
        <v>1205</v>
      </c>
      <c r="D726" s="109">
        <v>0</v>
      </c>
      <c r="E726" s="91">
        <v>36090</v>
      </c>
      <c r="F726" s="110"/>
    </row>
    <row r="727" spans="1:6" x14ac:dyDescent="0.25">
      <c r="A727" s="87">
        <v>43154</v>
      </c>
      <c r="B727" s="88" t="s">
        <v>185</v>
      </c>
      <c r="C727" s="89" t="s">
        <v>1206</v>
      </c>
      <c r="D727" s="109">
        <v>0</v>
      </c>
      <c r="E727" s="91">
        <v>22500</v>
      </c>
      <c r="F727" s="110"/>
    </row>
    <row r="728" spans="1:6" x14ac:dyDescent="0.25">
      <c r="A728" s="87">
        <v>43154</v>
      </c>
      <c r="B728" s="88" t="s">
        <v>187</v>
      </c>
      <c r="C728" s="89" t="s">
        <v>1207</v>
      </c>
      <c r="D728" s="109">
        <v>0</v>
      </c>
      <c r="E728" s="91">
        <v>70312.5</v>
      </c>
      <c r="F728" s="110"/>
    </row>
    <row r="729" spans="1:6" x14ac:dyDescent="0.25">
      <c r="A729" s="87">
        <v>43154</v>
      </c>
      <c r="B729" s="88" t="s">
        <v>189</v>
      </c>
      <c r="C729" s="89" t="s">
        <v>1208</v>
      </c>
      <c r="D729" s="109">
        <v>0</v>
      </c>
      <c r="E729" s="91">
        <v>31500</v>
      </c>
      <c r="F729" s="110"/>
    </row>
    <row r="730" spans="1:6" x14ac:dyDescent="0.25">
      <c r="A730" s="87">
        <v>43154</v>
      </c>
      <c r="B730" s="88" t="s">
        <v>191</v>
      </c>
      <c r="C730" s="89" t="s">
        <v>1209</v>
      </c>
      <c r="D730" s="109">
        <v>0</v>
      </c>
      <c r="E730" s="91">
        <v>49500</v>
      </c>
      <c r="F730" s="110"/>
    </row>
    <row r="731" spans="1:6" x14ac:dyDescent="0.25">
      <c r="A731" s="87">
        <v>43154</v>
      </c>
      <c r="B731" s="88" t="s">
        <v>193</v>
      </c>
      <c r="C731" s="89" t="s">
        <v>1210</v>
      </c>
      <c r="D731" s="109">
        <v>0</v>
      </c>
      <c r="E731" s="91">
        <v>67500</v>
      </c>
      <c r="F731" s="110"/>
    </row>
    <row r="732" spans="1:6" x14ac:dyDescent="0.25">
      <c r="A732" s="87">
        <v>43154</v>
      </c>
      <c r="B732" s="88" t="s">
        <v>195</v>
      </c>
      <c r="C732" s="89" t="s">
        <v>1211</v>
      </c>
      <c r="D732" s="109">
        <v>0</v>
      </c>
      <c r="E732" s="91">
        <v>40500</v>
      </c>
      <c r="F732" s="110"/>
    </row>
    <row r="733" spans="1:6" x14ac:dyDescent="0.25">
      <c r="A733" s="87">
        <v>43154</v>
      </c>
      <c r="B733" s="88" t="s">
        <v>197</v>
      </c>
      <c r="C733" s="89" t="s">
        <v>1212</v>
      </c>
      <c r="D733" s="109">
        <v>0</v>
      </c>
      <c r="E733" s="91">
        <v>9000</v>
      </c>
      <c r="F733" s="110"/>
    </row>
    <row r="734" spans="1:6" x14ac:dyDescent="0.25">
      <c r="A734" s="87">
        <v>43154</v>
      </c>
      <c r="B734" s="88" t="s">
        <v>201</v>
      </c>
      <c r="C734" s="89" t="s">
        <v>1213</v>
      </c>
      <c r="D734" s="109">
        <v>0</v>
      </c>
      <c r="E734" s="91">
        <v>9000</v>
      </c>
      <c r="F734" s="110"/>
    </row>
    <row r="735" spans="1:6" x14ac:dyDescent="0.25">
      <c r="A735" s="87">
        <v>43154</v>
      </c>
      <c r="B735" s="88" t="s">
        <v>199</v>
      </c>
      <c r="C735" s="89" t="s">
        <v>1214</v>
      </c>
      <c r="D735" s="109">
        <v>0</v>
      </c>
      <c r="E735" s="91">
        <v>9000</v>
      </c>
      <c r="F735" s="110"/>
    </row>
    <row r="736" spans="1:6" x14ac:dyDescent="0.25">
      <c r="A736" s="87">
        <v>43154</v>
      </c>
      <c r="B736" s="88" t="s">
        <v>203</v>
      </c>
      <c r="C736" s="89" t="s">
        <v>1215</v>
      </c>
      <c r="D736" s="109">
        <v>0</v>
      </c>
      <c r="E736" s="91">
        <v>13500</v>
      </c>
      <c r="F736" s="110"/>
    </row>
    <row r="737" spans="1:6" x14ac:dyDescent="0.25">
      <c r="A737" s="87">
        <v>43154</v>
      </c>
      <c r="B737" s="88" t="s">
        <v>205</v>
      </c>
      <c r="C737" s="89" t="s">
        <v>1216</v>
      </c>
      <c r="D737" s="109">
        <v>0</v>
      </c>
      <c r="E737" s="91">
        <v>13500</v>
      </c>
      <c r="F737" s="110"/>
    </row>
    <row r="738" spans="1:6" x14ac:dyDescent="0.25">
      <c r="A738" s="87">
        <v>43154</v>
      </c>
      <c r="B738" s="88" t="s">
        <v>207</v>
      </c>
      <c r="C738" s="89" t="s">
        <v>1217</v>
      </c>
      <c r="D738" s="109">
        <v>0</v>
      </c>
      <c r="E738" s="91">
        <v>0</v>
      </c>
      <c r="F738" s="110"/>
    </row>
    <row r="739" spans="1:6" x14ac:dyDescent="0.25">
      <c r="A739" s="87">
        <v>43154</v>
      </c>
      <c r="B739" s="88" t="s">
        <v>209</v>
      </c>
      <c r="C739" s="89" t="s">
        <v>1218</v>
      </c>
      <c r="D739" s="109">
        <v>0</v>
      </c>
      <c r="E739" s="91">
        <v>40500</v>
      </c>
      <c r="F739" s="110"/>
    </row>
    <row r="740" spans="1:6" x14ac:dyDescent="0.25">
      <c r="A740" s="87">
        <v>43154</v>
      </c>
      <c r="B740" s="88" t="s">
        <v>211</v>
      </c>
      <c r="C740" s="89" t="s">
        <v>1219</v>
      </c>
      <c r="D740" s="109">
        <v>0</v>
      </c>
      <c r="E740" s="91">
        <v>31500</v>
      </c>
      <c r="F740" s="110"/>
    </row>
    <row r="741" spans="1:6" x14ac:dyDescent="0.25">
      <c r="A741" s="87">
        <v>43154</v>
      </c>
      <c r="B741" s="88" t="s">
        <v>213</v>
      </c>
      <c r="C741" s="89" t="s">
        <v>1220</v>
      </c>
      <c r="D741" s="109">
        <v>0</v>
      </c>
      <c r="E741" s="91">
        <v>40500</v>
      </c>
      <c r="F741" s="110"/>
    </row>
    <row r="742" spans="1:6" x14ac:dyDescent="0.25">
      <c r="A742" s="87">
        <v>43154</v>
      </c>
      <c r="B742" s="88" t="s">
        <v>215</v>
      </c>
      <c r="C742" s="89" t="s">
        <v>1221</v>
      </c>
      <c r="D742" s="109">
        <v>0</v>
      </c>
      <c r="E742" s="91">
        <v>72000</v>
      </c>
      <c r="F742" s="110"/>
    </row>
    <row r="743" spans="1:6" x14ac:dyDescent="0.25">
      <c r="A743" s="87">
        <v>43154</v>
      </c>
      <c r="B743" s="88" t="s">
        <v>207</v>
      </c>
      <c r="C743" s="89" t="s">
        <v>1222</v>
      </c>
      <c r="D743" s="109">
        <v>0</v>
      </c>
      <c r="E743" s="91">
        <v>13500</v>
      </c>
      <c r="F743" s="110"/>
    </row>
    <row r="744" spans="1:6" x14ac:dyDescent="0.25">
      <c r="A744" s="87">
        <v>43154</v>
      </c>
      <c r="B744" s="88" t="s">
        <v>217</v>
      </c>
      <c r="C744" s="89" t="s">
        <v>1223</v>
      </c>
      <c r="D744" s="109">
        <v>0</v>
      </c>
      <c r="E744" s="91">
        <v>22500</v>
      </c>
      <c r="F744" s="110"/>
    </row>
    <row r="745" spans="1:6" x14ac:dyDescent="0.25">
      <c r="A745" s="87">
        <v>43154</v>
      </c>
      <c r="B745" s="88" t="s">
        <v>219</v>
      </c>
      <c r="C745" s="89" t="s">
        <v>1224</v>
      </c>
      <c r="D745" s="109">
        <v>0</v>
      </c>
      <c r="E745" s="91">
        <v>27000</v>
      </c>
      <c r="F745" s="110"/>
    </row>
    <row r="746" spans="1:6" x14ac:dyDescent="0.25">
      <c r="A746" s="87">
        <v>43154</v>
      </c>
      <c r="B746" s="88" t="s">
        <v>221</v>
      </c>
      <c r="C746" s="89" t="s">
        <v>1225</v>
      </c>
      <c r="D746" s="109">
        <v>0</v>
      </c>
      <c r="E746" s="91">
        <v>72000</v>
      </c>
      <c r="F746" s="110"/>
    </row>
    <row r="747" spans="1:6" x14ac:dyDescent="0.25">
      <c r="A747" s="87">
        <v>43154</v>
      </c>
      <c r="B747" s="88" t="s">
        <v>223</v>
      </c>
      <c r="C747" s="89" t="s">
        <v>1226</v>
      </c>
      <c r="D747" s="109">
        <v>0</v>
      </c>
      <c r="E747" s="91">
        <v>90000</v>
      </c>
      <c r="F747" s="110"/>
    </row>
    <row r="748" spans="1:6" x14ac:dyDescent="0.25">
      <c r="A748" s="87">
        <v>43154</v>
      </c>
      <c r="B748" s="88" t="s">
        <v>225</v>
      </c>
      <c r="C748" s="89" t="s">
        <v>1227</v>
      </c>
      <c r="D748" s="109">
        <v>0</v>
      </c>
      <c r="E748" s="91">
        <v>22500</v>
      </c>
      <c r="F748" s="110"/>
    </row>
    <row r="749" spans="1:6" x14ac:dyDescent="0.25">
      <c r="A749" s="87">
        <v>43154</v>
      </c>
      <c r="B749" s="88" t="s">
        <v>227</v>
      </c>
      <c r="C749" s="89" t="s">
        <v>1228</v>
      </c>
      <c r="D749" s="109">
        <v>0</v>
      </c>
      <c r="E749" s="91">
        <v>36000</v>
      </c>
      <c r="F749" s="110"/>
    </row>
    <row r="750" spans="1:6" x14ac:dyDescent="0.25">
      <c r="A750" s="87">
        <v>43154</v>
      </c>
      <c r="B750" s="88" t="s">
        <v>229</v>
      </c>
      <c r="C750" s="89" t="s">
        <v>1229</v>
      </c>
      <c r="D750" s="109">
        <v>0</v>
      </c>
      <c r="E750" s="91">
        <v>36000</v>
      </c>
      <c r="F750" s="110"/>
    </row>
    <row r="751" spans="1:6" x14ac:dyDescent="0.25">
      <c r="A751" s="87">
        <v>43154</v>
      </c>
      <c r="B751" s="88" t="s">
        <v>231</v>
      </c>
      <c r="C751" s="89" t="s">
        <v>1230</v>
      </c>
      <c r="D751" s="109">
        <v>0</v>
      </c>
      <c r="E751" s="91">
        <v>13500</v>
      </c>
      <c r="F751" s="110"/>
    </row>
    <row r="752" spans="1:6" x14ac:dyDescent="0.25">
      <c r="A752" s="87">
        <v>43154</v>
      </c>
      <c r="B752" s="88" t="s">
        <v>235</v>
      </c>
      <c r="C752" s="89" t="s">
        <v>1231</v>
      </c>
      <c r="D752" s="109">
        <v>0</v>
      </c>
      <c r="E752" s="91">
        <v>31500</v>
      </c>
      <c r="F752" s="110"/>
    </row>
    <row r="753" spans="1:6" x14ac:dyDescent="0.25">
      <c r="A753" s="87">
        <v>43154</v>
      </c>
      <c r="B753" s="88" t="s">
        <v>239</v>
      </c>
      <c r="C753" s="89" t="s">
        <v>1232</v>
      </c>
      <c r="D753" s="109">
        <v>0</v>
      </c>
      <c r="E753" s="91">
        <v>18000</v>
      </c>
      <c r="F753" s="110"/>
    </row>
    <row r="754" spans="1:6" x14ac:dyDescent="0.25">
      <c r="A754" s="87">
        <v>43154</v>
      </c>
      <c r="B754" s="88" t="s">
        <v>241</v>
      </c>
      <c r="C754" s="89" t="s">
        <v>1233</v>
      </c>
      <c r="D754" s="109">
        <v>0</v>
      </c>
      <c r="E754" s="91">
        <v>22500</v>
      </c>
      <c r="F754" s="110"/>
    </row>
    <row r="755" spans="1:6" x14ac:dyDescent="0.25">
      <c r="A755" s="87">
        <v>43154</v>
      </c>
      <c r="B755" s="88" t="s">
        <v>243</v>
      </c>
      <c r="C755" s="89" t="s">
        <v>1234</v>
      </c>
      <c r="D755" s="109">
        <v>0</v>
      </c>
      <c r="E755" s="91">
        <v>27000</v>
      </c>
      <c r="F755" s="110"/>
    </row>
    <row r="756" spans="1:6" x14ac:dyDescent="0.25">
      <c r="A756" s="87">
        <v>43154</v>
      </c>
      <c r="B756" s="88" t="s">
        <v>245</v>
      </c>
      <c r="C756" s="89" t="s">
        <v>1235</v>
      </c>
      <c r="D756" s="109">
        <v>0</v>
      </c>
      <c r="E756" s="91">
        <v>15300</v>
      </c>
      <c r="F756" s="110"/>
    </row>
    <row r="757" spans="1:6" x14ac:dyDescent="0.25">
      <c r="A757" s="87">
        <v>43154</v>
      </c>
      <c r="B757" s="88" t="s">
        <v>247</v>
      </c>
      <c r="C757" s="89" t="s">
        <v>1236</v>
      </c>
      <c r="D757" s="109">
        <v>0</v>
      </c>
      <c r="E757" s="91">
        <v>9000</v>
      </c>
      <c r="F757" s="110"/>
    </row>
    <row r="758" spans="1:6" x14ac:dyDescent="0.25">
      <c r="A758" s="87">
        <v>43154</v>
      </c>
      <c r="B758" s="88" t="s">
        <v>249</v>
      </c>
      <c r="C758" s="89" t="s">
        <v>1237</v>
      </c>
      <c r="D758" s="109">
        <v>0</v>
      </c>
      <c r="E758" s="91">
        <v>9900</v>
      </c>
      <c r="F758" s="110"/>
    </row>
    <row r="759" spans="1:6" x14ac:dyDescent="0.25">
      <c r="A759" s="87">
        <v>43154</v>
      </c>
      <c r="B759" s="88" t="s">
        <v>251</v>
      </c>
      <c r="C759" s="89" t="s">
        <v>1238</v>
      </c>
      <c r="D759" s="109">
        <v>0</v>
      </c>
      <c r="E759" s="91">
        <v>18000</v>
      </c>
      <c r="F759" s="110"/>
    </row>
    <row r="760" spans="1:6" x14ac:dyDescent="0.25">
      <c r="A760" s="87">
        <v>43154</v>
      </c>
      <c r="B760" s="88" t="s">
        <v>253</v>
      </c>
      <c r="C760" s="89" t="s">
        <v>1239</v>
      </c>
      <c r="D760" s="109">
        <v>0</v>
      </c>
      <c r="E760" s="91">
        <v>9000</v>
      </c>
      <c r="F760" s="110"/>
    </row>
    <row r="761" spans="1:6" x14ac:dyDescent="0.25">
      <c r="A761" s="87">
        <v>43154</v>
      </c>
      <c r="B761" s="88" t="s">
        <v>255</v>
      </c>
      <c r="C761" s="89" t="s">
        <v>1240</v>
      </c>
      <c r="D761" s="109">
        <v>0</v>
      </c>
      <c r="E761" s="91">
        <v>40500</v>
      </c>
      <c r="F761" s="110"/>
    </row>
    <row r="762" spans="1:6" x14ac:dyDescent="0.25">
      <c r="A762" s="87">
        <v>43154</v>
      </c>
      <c r="B762" s="88" t="s">
        <v>257</v>
      </c>
      <c r="C762" s="89" t="s">
        <v>1241</v>
      </c>
      <c r="D762" s="109">
        <v>0</v>
      </c>
      <c r="E762" s="91">
        <v>22500</v>
      </c>
      <c r="F762" s="110"/>
    </row>
    <row r="763" spans="1:6" x14ac:dyDescent="0.25">
      <c r="A763" s="87">
        <v>43154</v>
      </c>
      <c r="B763" s="88" t="s">
        <v>259</v>
      </c>
      <c r="C763" s="89" t="s">
        <v>1242</v>
      </c>
      <c r="D763" s="109">
        <v>0</v>
      </c>
      <c r="E763" s="91">
        <v>13500</v>
      </c>
      <c r="F763" s="110"/>
    </row>
    <row r="764" spans="1:6" x14ac:dyDescent="0.25">
      <c r="A764" s="87">
        <v>43154</v>
      </c>
      <c r="B764" s="88" t="s">
        <v>268</v>
      </c>
      <c r="C764" s="89" t="s">
        <v>1243</v>
      </c>
      <c r="D764" s="109">
        <v>0</v>
      </c>
      <c r="E764" s="91">
        <v>13500</v>
      </c>
      <c r="F764" s="110"/>
    </row>
    <row r="765" spans="1:6" x14ac:dyDescent="0.25">
      <c r="A765" s="87">
        <v>43154</v>
      </c>
      <c r="B765" s="88" t="s">
        <v>266</v>
      </c>
      <c r="C765" s="89" t="s">
        <v>1244</v>
      </c>
      <c r="D765" s="109">
        <v>0</v>
      </c>
      <c r="E765" s="91">
        <v>13500</v>
      </c>
      <c r="F765" s="110"/>
    </row>
    <row r="766" spans="1:6" x14ac:dyDescent="0.25">
      <c r="A766" s="87">
        <v>43154</v>
      </c>
      <c r="B766" s="88" t="s">
        <v>264</v>
      </c>
      <c r="C766" s="89" t="s">
        <v>1245</v>
      </c>
      <c r="D766" s="109">
        <v>0</v>
      </c>
      <c r="E766" s="91">
        <v>13500</v>
      </c>
      <c r="F766" s="110"/>
    </row>
    <row r="767" spans="1:6" x14ac:dyDescent="0.25">
      <c r="A767" s="87">
        <v>43154</v>
      </c>
      <c r="B767" s="88" t="s">
        <v>261</v>
      </c>
      <c r="C767" s="89" t="s">
        <v>1246</v>
      </c>
      <c r="D767" s="109">
        <v>0</v>
      </c>
      <c r="E767" s="91">
        <v>13500</v>
      </c>
      <c r="F767" s="110"/>
    </row>
    <row r="768" spans="1:6" x14ac:dyDescent="0.25">
      <c r="A768" s="87">
        <v>43154</v>
      </c>
      <c r="B768" s="88" t="s">
        <v>420</v>
      </c>
      <c r="C768" s="89" t="s">
        <v>1247</v>
      </c>
      <c r="D768" s="109">
        <v>0</v>
      </c>
      <c r="E768" s="91">
        <v>27000</v>
      </c>
      <c r="F768" s="110"/>
    </row>
    <row r="769" spans="1:6" x14ac:dyDescent="0.25">
      <c r="A769" s="87">
        <v>43154</v>
      </c>
      <c r="B769" s="88" t="s">
        <v>856</v>
      </c>
      <c r="C769" s="89" t="s">
        <v>1248</v>
      </c>
      <c r="D769" s="109">
        <v>0</v>
      </c>
      <c r="E769" s="91">
        <v>45000</v>
      </c>
      <c r="F769" s="110"/>
    </row>
    <row r="770" spans="1:6" x14ac:dyDescent="0.25">
      <c r="A770" s="87">
        <v>43154</v>
      </c>
      <c r="B770" s="88" t="s">
        <v>854</v>
      </c>
      <c r="C770" s="89" t="s">
        <v>1249</v>
      </c>
      <c r="D770" s="109">
        <v>0</v>
      </c>
      <c r="E770" s="91">
        <v>103500</v>
      </c>
      <c r="F770" s="110"/>
    </row>
    <row r="771" spans="1:6" x14ac:dyDescent="0.25">
      <c r="A771" s="87">
        <v>43154</v>
      </c>
      <c r="B771" s="88" t="s">
        <v>280</v>
      </c>
      <c r="C771" s="89" t="s">
        <v>1250</v>
      </c>
      <c r="D771" s="109">
        <v>0</v>
      </c>
      <c r="E771" s="91">
        <v>45000</v>
      </c>
      <c r="F771" s="110"/>
    </row>
    <row r="772" spans="1:6" x14ac:dyDescent="0.25">
      <c r="A772" s="87">
        <v>43154</v>
      </c>
      <c r="B772" s="88" t="s">
        <v>278</v>
      </c>
      <c r="C772" s="89" t="s">
        <v>1251</v>
      </c>
      <c r="D772" s="109">
        <v>0</v>
      </c>
      <c r="E772" s="91">
        <v>36000</v>
      </c>
      <c r="F772" s="110"/>
    </row>
    <row r="773" spans="1:6" x14ac:dyDescent="0.25">
      <c r="A773" s="87">
        <v>43154</v>
      </c>
      <c r="B773" s="88" t="s">
        <v>276</v>
      </c>
      <c r="C773" s="89" t="s">
        <v>1252</v>
      </c>
      <c r="D773" s="109">
        <v>0</v>
      </c>
      <c r="E773" s="91">
        <v>103500</v>
      </c>
      <c r="F773" s="110"/>
    </row>
    <row r="774" spans="1:6" x14ac:dyDescent="0.25">
      <c r="A774" s="87">
        <v>43154</v>
      </c>
      <c r="B774" s="88" t="s">
        <v>274</v>
      </c>
      <c r="C774" s="89" t="s">
        <v>1253</v>
      </c>
      <c r="D774" s="109">
        <v>0</v>
      </c>
      <c r="E774" s="91">
        <v>22500</v>
      </c>
      <c r="F774" s="110"/>
    </row>
    <row r="775" spans="1:6" x14ac:dyDescent="0.25">
      <c r="A775" s="87">
        <v>43154</v>
      </c>
      <c r="B775" s="88" t="s">
        <v>272</v>
      </c>
      <c r="C775" s="89" t="s">
        <v>1254</v>
      </c>
      <c r="D775" s="109">
        <v>0</v>
      </c>
      <c r="E775" s="91">
        <v>10800</v>
      </c>
      <c r="F775" s="110"/>
    </row>
    <row r="776" spans="1:6" x14ac:dyDescent="0.25">
      <c r="A776" s="87">
        <v>43154</v>
      </c>
      <c r="B776" s="88" t="s">
        <v>270</v>
      </c>
      <c r="C776" s="89" t="s">
        <v>1255</v>
      </c>
      <c r="D776" s="109">
        <v>0</v>
      </c>
      <c r="E776" s="91">
        <v>22500</v>
      </c>
      <c r="F776" s="110"/>
    </row>
    <row r="777" spans="1:6" x14ac:dyDescent="0.25">
      <c r="A777" s="87">
        <v>43154</v>
      </c>
      <c r="B777" s="88" t="s">
        <v>1256</v>
      </c>
      <c r="C777" s="89" t="s">
        <v>1257</v>
      </c>
      <c r="D777" s="109">
        <v>0</v>
      </c>
      <c r="E777" s="91">
        <v>90000</v>
      </c>
      <c r="F777" s="110"/>
    </row>
    <row r="778" spans="1:6" x14ac:dyDescent="0.25">
      <c r="A778" s="87">
        <v>43154</v>
      </c>
      <c r="B778" s="88" t="s">
        <v>1258</v>
      </c>
      <c r="C778" s="89" t="s">
        <v>1259</v>
      </c>
      <c r="D778" s="109">
        <v>0</v>
      </c>
      <c r="E778" s="91">
        <v>20250</v>
      </c>
      <c r="F778" s="110"/>
    </row>
    <row r="779" spans="1:6" x14ac:dyDescent="0.25">
      <c r="A779" s="87">
        <v>43154</v>
      </c>
      <c r="B779" s="88" t="s">
        <v>288</v>
      </c>
      <c r="C779" s="89" t="s">
        <v>1260</v>
      </c>
      <c r="D779" s="109">
        <v>0</v>
      </c>
      <c r="E779" s="91">
        <v>103500</v>
      </c>
      <c r="F779" s="110"/>
    </row>
    <row r="780" spans="1:6" x14ac:dyDescent="0.25">
      <c r="A780" s="87">
        <v>43154</v>
      </c>
      <c r="B780" s="88" t="s">
        <v>286</v>
      </c>
      <c r="C780" s="89" t="s">
        <v>1261</v>
      </c>
      <c r="D780" s="109">
        <v>0</v>
      </c>
      <c r="E780" s="91">
        <v>13500</v>
      </c>
      <c r="F780" s="110"/>
    </row>
    <row r="781" spans="1:6" x14ac:dyDescent="0.25">
      <c r="A781" s="87">
        <v>43154</v>
      </c>
      <c r="B781" s="88" t="s">
        <v>284</v>
      </c>
      <c r="C781" s="89" t="s">
        <v>1262</v>
      </c>
      <c r="D781" s="109">
        <v>0</v>
      </c>
      <c r="E781" s="91">
        <v>22500</v>
      </c>
      <c r="F781" s="110"/>
    </row>
    <row r="782" spans="1:6" x14ac:dyDescent="0.25">
      <c r="A782" s="87">
        <v>43154</v>
      </c>
      <c r="B782" s="88" t="s">
        <v>282</v>
      </c>
      <c r="C782" s="89" t="s">
        <v>1263</v>
      </c>
      <c r="D782" s="109">
        <v>0</v>
      </c>
      <c r="E782" s="91">
        <v>22500</v>
      </c>
      <c r="F782" s="110"/>
    </row>
    <row r="783" spans="1:6" x14ac:dyDescent="0.25">
      <c r="A783" s="87">
        <v>43154</v>
      </c>
      <c r="B783" s="88" t="s">
        <v>1264</v>
      </c>
      <c r="C783" s="89" t="s">
        <v>1265</v>
      </c>
      <c r="D783" s="109">
        <v>0</v>
      </c>
      <c r="E783" s="91">
        <v>22500</v>
      </c>
      <c r="F783" s="110"/>
    </row>
    <row r="784" spans="1:6" x14ac:dyDescent="0.25">
      <c r="A784" s="87">
        <v>43154</v>
      </c>
      <c r="B784" s="88" t="s">
        <v>340</v>
      </c>
      <c r="C784" s="89" t="s">
        <v>1266</v>
      </c>
      <c r="D784" s="109">
        <v>0</v>
      </c>
      <c r="E784" s="91">
        <v>13500</v>
      </c>
      <c r="F784" s="110"/>
    </row>
    <row r="785" spans="1:6" x14ac:dyDescent="0.25">
      <c r="A785" s="87">
        <v>43154</v>
      </c>
      <c r="B785" s="88" t="s">
        <v>338</v>
      </c>
      <c r="C785" s="89" t="s">
        <v>1267</v>
      </c>
      <c r="D785" s="109">
        <v>0</v>
      </c>
      <c r="E785" s="91">
        <v>13500</v>
      </c>
      <c r="F785" s="110"/>
    </row>
    <row r="786" spans="1:6" x14ac:dyDescent="0.25">
      <c r="A786" s="87">
        <v>43154</v>
      </c>
      <c r="B786" s="88" t="s">
        <v>336</v>
      </c>
      <c r="C786" s="89" t="s">
        <v>1268</v>
      </c>
      <c r="D786" s="109">
        <v>0</v>
      </c>
      <c r="E786" s="91">
        <v>13500</v>
      </c>
      <c r="F786" s="110"/>
    </row>
    <row r="787" spans="1:6" x14ac:dyDescent="0.25">
      <c r="A787" s="87">
        <v>43154</v>
      </c>
      <c r="B787" s="88" t="s">
        <v>334</v>
      </c>
      <c r="C787" s="89" t="s">
        <v>1269</v>
      </c>
      <c r="D787" s="109">
        <v>0</v>
      </c>
      <c r="E787" s="91">
        <v>13500</v>
      </c>
      <c r="F787" s="110"/>
    </row>
    <row r="788" spans="1:6" x14ac:dyDescent="0.25">
      <c r="A788" s="87">
        <v>43154</v>
      </c>
      <c r="B788" s="88" t="s">
        <v>332</v>
      </c>
      <c r="C788" s="89" t="s">
        <v>1270</v>
      </c>
      <c r="D788" s="109">
        <v>0</v>
      </c>
      <c r="E788" s="91">
        <v>22500</v>
      </c>
      <c r="F788" s="110"/>
    </row>
    <row r="789" spans="1:6" x14ac:dyDescent="0.25">
      <c r="A789" s="87">
        <v>43154</v>
      </c>
      <c r="B789" s="88" t="s">
        <v>330</v>
      </c>
      <c r="C789" s="89" t="s">
        <v>1271</v>
      </c>
      <c r="D789" s="109">
        <v>0</v>
      </c>
      <c r="E789" s="91">
        <v>18000</v>
      </c>
      <c r="F789" s="110"/>
    </row>
    <row r="790" spans="1:6" x14ac:dyDescent="0.25">
      <c r="A790" s="87">
        <v>43154</v>
      </c>
      <c r="B790" s="88" t="s">
        <v>328</v>
      </c>
      <c r="C790" s="89" t="s">
        <v>1272</v>
      </c>
      <c r="D790" s="109">
        <v>0</v>
      </c>
      <c r="E790" s="91">
        <v>22500</v>
      </c>
      <c r="F790" s="110"/>
    </row>
    <row r="791" spans="1:6" x14ac:dyDescent="0.25">
      <c r="A791" s="87">
        <v>43154</v>
      </c>
      <c r="B791" s="88" t="s">
        <v>326</v>
      </c>
      <c r="C791" s="89" t="s">
        <v>1273</v>
      </c>
      <c r="D791" s="109">
        <v>0</v>
      </c>
      <c r="E791" s="91">
        <v>0</v>
      </c>
      <c r="F791" s="110"/>
    </row>
    <row r="792" spans="1:6" x14ac:dyDescent="0.25">
      <c r="A792" s="87">
        <v>43154</v>
      </c>
      <c r="B792" s="88" t="s">
        <v>324</v>
      </c>
      <c r="C792" s="89" t="s">
        <v>1274</v>
      </c>
      <c r="D792" s="109">
        <v>0</v>
      </c>
      <c r="E792" s="91">
        <v>22500</v>
      </c>
      <c r="F792" s="110"/>
    </row>
    <row r="793" spans="1:6" x14ac:dyDescent="0.25">
      <c r="A793" s="87">
        <v>43154</v>
      </c>
      <c r="B793" s="88" t="s">
        <v>322</v>
      </c>
      <c r="C793" s="89" t="s">
        <v>1275</v>
      </c>
      <c r="D793" s="109">
        <v>0</v>
      </c>
      <c r="E793" s="91">
        <v>21600</v>
      </c>
      <c r="F793" s="110"/>
    </row>
    <row r="794" spans="1:6" x14ac:dyDescent="0.25">
      <c r="A794" s="87">
        <v>43154</v>
      </c>
      <c r="B794" s="88" t="s">
        <v>320</v>
      </c>
      <c r="C794" s="89" t="s">
        <v>1276</v>
      </c>
      <c r="D794" s="109">
        <v>0</v>
      </c>
      <c r="E794" s="91">
        <v>21600</v>
      </c>
      <c r="F794" s="110"/>
    </row>
    <row r="795" spans="1:6" x14ac:dyDescent="0.25">
      <c r="A795" s="87">
        <v>43154</v>
      </c>
      <c r="B795" s="88" t="s">
        <v>326</v>
      </c>
      <c r="C795" s="89" t="s">
        <v>1277</v>
      </c>
      <c r="D795" s="109">
        <v>0</v>
      </c>
      <c r="E795" s="91">
        <v>0</v>
      </c>
      <c r="F795" s="110"/>
    </row>
    <row r="796" spans="1:6" x14ac:dyDescent="0.25">
      <c r="A796" s="87">
        <v>43154</v>
      </c>
      <c r="B796" s="88" t="s">
        <v>326</v>
      </c>
      <c r="C796" s="89" t="s">
        <v>1278</v>
      </c>
      <c r="D796" s="109">
        <v>0</v>
      </c>
      <c r="E796" s="91">
        <v>22500</v>
      </c>
      <c r="F796" s="110"/>
    </row>
    <row r="797" spans="1:6" x14ac:dyDescent="0.25">
      <c r="A797" s="87">
        <v>43154</v>
      </c>
      <c r="B797" s="88" t="s">
        <v>318</v>
      </c>
      <c r="C797" s="89" t="s">
        <v>1279</v>
      </c>
      <c r="D797" s="109">
        <v>0</v>
      </c>
      <c r="E797" s="91">
        <v>21600</v>
      </c>
      <c r="F797" s="110"/>
    </row>
    <row r="798" spans="1:6" x14ac:dyDescent="0.25">
      <c r="A798" s="87">
        <v>43154</v>
      </c>
      <c r="B798" s="88" t="s">
        <v>316</v>
      </c>
      <c r="C798" s="89" t="s">
        <v>1280</v>
      </c>
      <c r="D798" s="109">
        <v>0</v>
      </c>
      <c r="E798" s="91">
        <v>22500</v>
      </c>
      <c r="F798" s="110"/>
    </row>
    <row r="799" spans="1:6" x14ac:dyDescent="0.25">
      <c r="A799" s="87">
        <v>43154</v>
      </c>
      <c r="B799" s="88" t="s">
        <v>314</v>
      </c>
      <c r="C799" s="89" t="s">
        <v>1281</v>
      </c>
      <c r="D799" s="109">
        <v>0</v>
      </c>
      <c r="E799" s="91">
        <v>22500</v>
      </c>
      <c r="F799" s="110"/>
    </row>
    <row r="800" spans="1:6" x14ac:dyDescent="0.25">
      <c r="A800" s="87">
        <v>43154</v>
      </c>
      <c r="B800" s="88" t="s">
        <v>310</v>
      </c>
      <c r="C800" s="89" t="s">
        <v>1282</v>
      </c>
      <c r="D800" s="109">
        <v>0</v>
      </c>
      <c r="E800" s="91">
        <v>13500</v>
      </c>
      <c r="F800" s="110"/>
    </row>
    <row r="801" spans="1:6" x14ac:dyDescent="0.25">
      <c r="A801" s="87">
        <v>43154</v>
      </c>
      <c r="B801" s="88" t="s">
        <v>308</v>
      </c>
      <c r="C801" s="89" t="s">
        <v>1283</v>
      </c>
      <c r="D801" s="109">
        <v>0</v>
      </c>
      <c r="E801" s="91">
        <v>13500</v>
      </c>
      <c r="F801" s="110"/>
    </row>
    <row r="802" spans="1:6" x14ac:dyDescent="0.25">
      <c r="A802" s="87">
        <v>43154</v>
      </c>
      <c r="B802" s="88" t="s">
        <v>304</v>
      </c>
      <c r="C802" s="89" t="s">
        <v>1284</v>
      </c>
      <c r="D802" s="109">
        <v>0</v>
      </c>
      <c r="E802" s="91">
        <v>18000</v>
      </c>
      <c r="F802" s="110"/>
    </row>
    <row r="803" spans="1:6" x14ac:dyDescent="0.25">
      <c r="A803" s="87">
        <v>43154</v>
      </c>
      <c r="B803" s="88" t="s">
        <v>302</v>
      </c>
      <c r="C803" s="89" t="s">
        <v>1285</v>
      </c>
      <c r="D803" s="109">
        <v>0</v>
      </c>
      <c r="E803" s="91">
        <v>13500</v>
      </c>
      <c r="F803" s="110"/>
    </row>
    <row r="804" spans="1:6" x14ac:dyDescent="0.25">
      <c r="A804" s="87">
        <v>43154</v>
      </c>
      <c r="B804" s="88" t="s">
        <v>300</v>
      </c>
      <c r="C804" s="89" t="s">
        <v>1286</v>
      </c>
      <c r="D804" s="109">
        <v>0</v>
      </c>
      <c r="E804" s="91">
        <v>27000</v>
      </c>
      <c r="F804" s="110"/>
    </row>
    <row r="805" spans="1:6" x14ac:dyDescent="0.25">
      <c r="A805" s="87">
        <v>43154</v>
      </c>
      <c r="B805" s="88" t="s">
        <v>298</v>
      </c>
      <c r="C805" s="89" t="s">
        <v>1287</v>
      </c>
      <c r="D805" s="109">
        <v>0</v>
      </c>
      <c r="E805" s="91">
        <v>9000</v>
      </c>
      <c r="F805" s="110"/>
    </row>
    <row r="806" spans="1:6" x14ac:dyDescent="0.25">
      <c r="A806" s="87">
        <v>43154</v>
      </c>
      <c r="B806" s="88" t="s">
        <v>296</v>
      </c>
      <c r="C806" s="89" t="s">
        <v>1288</v>
      </c>
      <c r="D806" s="109">
        <v>0</v>
      </c>
      <c r="E806" s="91">
        <v>13500</v>
      </c>
      <c r="F806" s="110"/>
    </row>
    <row r="807" spans="1:6" x14ac:dyDescent="0.25">
      <c r="A807" s="87">
        <v>43154</v>
      </c>
      <c r="B807" s="88" t="s">
        <v>294</v>
      </c>
      <c r="C807" s="89" t="s">
        <v>1289</v>
      </c>
      <c r="D807" s="109">
        <v>0</v>
      </c>
      <c r="E807" s="91">
        <v>16200</v>
      </c>
      <c r="F807" s="110"/>
    </row>
    <row r="808" spans="1:6" x14ac:dyDescent="0.25">
      <c r="A808" s="87">
        <v>43154</v>
      </c>
      <c r="B808" s="88" t="s">
        <v>292</v>
      </c>
      <c r="C808" s="89" t="s">
        <v>1290</v>
      </c>
      <c r="D808" s="109">
        <v>0</v>
      </c>
      <c r="E808" s="91">
        <v>13500</v>
      </c>
      <c r="F808" s="110"/>
    </row>
    <row r="809" spans="1:6" x14ac:dyDescent="0.25">
      <c r="A809" s="87">
        <v>43154</v>
      </c>
      <c r="B809" s="88" t="s">
        <v>290</v>
      </c>
      <c r="C809" s="89" t="s">
        <v>1291</v>
      </c>
      <c r="D809" s="109">
        <v>0</v>
      </c>
      <c r="E809" s="91">
        <v>22500</v>
      </c>
      <c r="F809" s="110"/>
    </row>
    <row r="810" spans="1:6" x14ac:dyDescent="0.25">
      <c r="A810" s="87">
        <v>43154</v>
      </c>
      <c r="B810" s="88" t="s">
        <v>346</v>
      </c>
      <c r="C810" s="89" t="s">
        <v>1292</v>
      </c>
      <c r="D810" s="109">
        <v>0</v>
      </c>
      <c r="E810" s="91">
        <v>22500</v>
      </c>
      <c r="F810" s="110"/>
    </row>
    <row r="811" spans="1:6" x14ac:dyDescent="0.25">
      <c r="A811" s="87">
        <v>43154</v>
      </c>
      <c r="B811" s="88" t="s">
        <v>344</v>
      </c>
      <c r="C811" s="89" t="s">
        <v>1293</v>
      </c>
      <c r="D811" s="109">
        <v>0</v>
      </c>
      <c r="E811" s="91">
        <v>22500</v>
      </c>
      <c r="F811" s="110"/>
    </row>
    <row r="812" spans="1:6" x14ac:dyDescent="0.25">
      <c r="A812" s="87">
        <v>43154</v>
      </c>
      <c r="B812" s="88" t="s">
        <v>342</v>
      </c>
      <c r="C812" s="89" t="s">
        <v>1294</v>
      </c>
      <c r="D812" s="109">
        <v>0</v>
      </c>
      <c r="E812" s="91">
        <v>22500</v>
      </c>
      <c r="F812" s="110"/>
    </row>
    <row r="813" spans="1:6" x14ac:dyDescent="0.25">
      <c r="A813" s="87">
        <v>43154</v>
      </c>
      <c r="B813" s="88" t="s">
        <v>358</v>
      </c>
      <c r="C813" s="89" t="s">
        <v>1295</v>
      </c>
      <c r="D813" s="109">
        <v>0</v>
      </c>
      <c r="E813" s="91">
        <v>27000</v>
      </c>
      <c r="F813" s="110"/>
    </row>
    <row r="814" spans="1:6" x14ac:dyDescent="0.25">
      <c r="A814" s="87">
        <v>43154</v>
      </c>
      <c r="B814" s="88" t="s">
        <v>356</v>
      </c>
      <c r="C814" s="89" t="s">
        <v>1296</v>
      </c>
      <c r="D814" s="109">
        <v>0</v>
      </c>
      <c r="E814" s="91">
        <v>22500</v>
      </c>
      <c r="F814" s="110"/>
    </row>
    <row r="815" spans="1:6" x14ac:dyDescent="0.25">
      <c r="A815" s="87">
        <v>43154</v>
      </c>
      <c r="B815" s="88" t="s">
        <v>354</v>
      </c>
      <c r="C815" s="89" t="s">
        <v>1297</v>
      </c>
      <c r="D815" s="109">
        <v>0</v>
      </c>
      <c r="E815" s="91">
        <v>13500</v>
      </c>
      <c r="F815" s="110"/>
    </row>
    <row r="816" spans="1:6" x14ac:dyDescent="0.25">
      <c r="A816" s="87">
        <v>43154</v>
      </c>
      <c r="B816" s="88" t="s">
        <v>352</v>
      </c>
      <c r="C816" s="89" t="s">
        <v>1298</v>
      </c>
      <c r="D816" s="109">
        <v>0</v>
      </c>
      <c r="E816" s="91">
        <v>22500</v>
      </c>
      <c r="F816" s="110"/>
    </row>
    <row r="817" spans="1:6" x14ac:dyDescent="0.25">
      <c r="A817" s="87">
        <v>43154</v>
      </c>
      <c r="B817" s="88" t="s">
        <v>350</v>
      </c>
      <c r="C817" s="89" t="s">
        <v>1299</v>
      </c>
      <c r="D817" s="109">
        <v>0</v>
      </c>
      <c r="E817" s="91">
        <v>31500</v>
      </c>
      <c r="F817" s="110"/>
    </row>
    <row r="818" spans="1:6" x14ac:dyDescent="0.25">
      <c r="A818" s="87">
        <v>43154</v>
      </c>
      <c r="B818" s="88" t="s">
        <v>348</v>
      </c>
      <c r="C818" s="89" t="s">
        <v>1300</v>
      </c>
      <c r="D818" s="109">
        <v>0</v>
      </c>
      <c r="E818" s="91">
        <v>13500</v>
      </c>
      <c r="F818" s="110"/>
    </row>
    <row r="819" spans="1:6" x14ac:dyDescent="0.25">
      <c r="A819" s="87">
        <v>43154</v>
      </c>
      <c r="B819" s="88" t="s">
        <v>378</v>
      </c>
      <c r="C819" s="89" t="s">
        <v>1301</v>
      </c>
      <c r="D819" s="109">
        <v>0</v>
      </c>
      <c r="E819" s="91">
        <v>18000</v>
      </c>
      <c r="F819" s="110"/>
    </row>
    <row r="820" spans="1:6" x14ac:dyDescent="0.25">
      <c r="A820" s="87">
        <v>43154</v>
      </c>
      <c r="B820" s="88" t="s">
        <v>376</v>
      </c>
      <c r="C820" s="89" t="s">
        <v>1302</v>
      </c>
      <c r="D820" s="109">
        <v>0</v>
      </c>
      <c r="E820" s="91">
        <v>18000</v>
      </c>
      <c r="F820" s="110"/>
    </row>
    <row r="821" spans="1:6" x14ac:dyDescent="0.25">
      <c r="A821" s="87">
        <v>43154</v>
      </c>
      <c r="B821" s="88" t="s">
        <v>374</v>
      </c>
      <c r="C821" s="89" t="s">
        <v>1303</v>
      </c>
      <c r="D821" s="109">
        <v>0</v>
      </c>
      <c r="E821" s="91">
        <v>18000</v>
      </c>
      <c r="F821" s="110"/>
    </row>
    <row r="822" spans="1:6" x14ac:dyDescent="0.25">
      <c r="A822" s="87">
        <v>43154</v>
      </c>
      <c r="B822" s="88" t="s">
        <v>372</v>
      </c>
      <c r="C822" s="89" t="s">
        <v>1304</v>
      </c>
      <c r="D822" s="109">
        <v>0</v>
      </c>
      <c r="E822" s="91">
        <v>18000</v>
      </c>
      <c r="F822" s="110"/>
    </row>
    <row r="823" spans="1:6" x14ac:dyDescent="0.25">
      <c r="A823" s="87">
        <v>43154</v>
      </c>
      <c r="B823" s="88" t="s">
        <v>1078</v>
      </c>
      <c r="C823" s="89" t="s">
        <v>1305</v>
      </c>
      <c r="D823" s="109">
        <v>0</v>
      </c>
      <c r="E823" s="91">
        <v>54000</v>
      </c>
      <c r="F823" s="110"/>
    </row>
    <row r="824" spans="1:6" x14ac:dyDescent="0.25">
      <c r="A824" s="87">
        <v>43154</v>
      </c>
      <c r="B824" s="88" t="s">
        <v>370</v>
      </c>
      <c r="C824" s="89" t="s">
        <v>1306</v>
      </c>
      <c r="D824" s="109">
        <v>0</v>
      </c>
      <c r="E824" s="91">
        <v>40500</v>
      </c>
      <c r="F824" s="110"/>
    </row>
    <row r="825" spans="1:6" x14ac:dyDescent="0.25">
      <c r="A825" s="87">
        <v>43154</v>
      </c>
      <c r="B825" s="88" t="s">
        <v>368</v>
      </c>
      <c r="C825" s="89" t="s">
        <v>1307</v>
      </c>
      <c r="D825" s="109">
        <v>0</v>
      </c>
      <c r="E825" s="91">
        <v>13500</v>
      </c>
      <c r="F825" s="110"/>
    </row>
    <row r="826" spans="1:6" x14ac:dyDescent="0.25">
      <c r="A826" s="87">
        <v>43154</v>
      </c>
      <c r="B826" s="88" t="s">
        <v>366</v>
      </c>
      <c r="C826" s="89" t="s">
        <v>1308</v>
      </c>
      <c r="D826" s="109">
        <v>0</v>
      </c>
      <c r="E826" s="91">
        <v>22500</v>
      </c>
      <c r="F826" s="110"/>
    </row>
    <row r="827" spans="1:6" x14ac:dyDescent="0.25">
      <c r="A827" s="87">
        <v>43154</v>
      </c>
      <c r="B827" s="88" t="s">
        <v>364</v>
      </c>
      <c r="C827" s="89" t="s">
        <v>1309</v>
      </c>
      <c r="D827" s="109">
        <v>0</v>
      </c>
      <c r="E827" s="91">
        <v>13500</v>
      </c>
      <c r="F827" s="110"/>
    </row>
    <row r="828" spans="1:6" x14ac:dyDescent="0.25">
      <c r="A828" s="87">
        <v>43154</v>
      </c>
      <c r="B828" s="88" t="s">
        <v>362</v>
      </c>
      <c r="C828" s="89" t="s">
        <v>1310</v>
      </c>
      <c r="D828" s="109">
        <v>0</v>
      </c>
      <c r="E828" s="91">
        <v>13500</v>
      </c>
      <c r="F828" s="110"/>
    </row>
    <row r="829" spans="1:6" x14ac:dyDescent="0.25">
      <c r="A829" s="87">
        <v>43154</v>
      </c>
      <c r="B829" s="88" t="s">
        <v>360</v>
      </c>
      <c r="C829" s="89" t="s">
        <v>1311</v>
      </c>
      <c r="D829" s="109">
        <v>0</v>
      </c>
      <c r="E829" s="91">
        <v>40500</v>
      </c>
      <c r="F829" s="110"/>
    </row>
    <row r="830" spans="1:6" x14ac:dyDescent="0.25">
      <c r="A830" s="87">
        <v>43154</v>
      </c>
      <c r="B830" s="88" t="s">
        <v>1312</v>
      </c>
      <c r="C830" s="89" t="s">
        <v>1313</v>
      </c>
      <c r="D830" s="109">
        <v>0</v>
      </c>
      <c r="E830" s="91">
        <v>13500</v>
      </c>
      <c r="F830" s="110"/>
    </row>
    <row r="831" spans="1:6" x14ac:dyDescent="0.25">
      <c r="A831" s="87">
        <v>43154</v>
      </c>
      <c r="B831" s="88" t="s">
        <v>1314</v>
      </c>
      <c r="C831" s="89" t="s">
        <v>1315</v>
      </c>
      <c r="D831" s="109">
        <v>0</v>
      </c>
      <c r="E831" s="91">
        <v>13500</v>
      </c>
      <c r="F831" s="110"/>
    </row>
    <row r="832" spans="1:6" x14ac:dyDescent="0.25">
      <c r="A832" s="87">
        <v>43154</v>
      </c>
      <c r="B832" s="88" t="s">
        <v>1316</v>
      </c>
      <c r="C832" s="89" t="s">
        <v>1317</v>
      </c>
      <c r="D832" s="109">
        <v>0</v>
      </c>
      <c r="E832" s="91">
        <v>202500</v>
      </c>
      <c r="F832" s="110"/>
    </row>
    <row r="833" spans="1:6" x14ac:dyDescent="0.25">
      <c r="A833" s="87">
        <v>43154</v>
      </c>
      <c r="B833" s="88" t="s">
        <v>953</v>
      </c>
      <c r="C833" s="89" t="s">
        <v>1318</v>
      </c>
      <c r="D833" s="109">
        <v>0</v>
      </c>
      <c r="E833" s="91">
        <v>40500</v>
      </c>
      <c r="F833" s="110"/>
    </row>
    <row r="834" spans="1:6" x14ac:dyDescent="0.25">
      <c r="A834" s="87">
        <v>43154</v>
      </c>
      <c r="B834" s="88" t="s">
        <v>1319</v>
      </c>
      <c r="C834" s="89" t="s">
        <v>1320</v>
      </c>
      <c r="D834" s="109">
        <v>0</v>
      </c>
      <c r="E834" s="91">
        <v>13500</v>
      </c>
      <c r="F834" s="110"/>
    </row>
    <row r="835" spans="1:6" x14ac:dyDescent="0.25">
      <c r="A835" s="87">
        <v>43154</v>
      </c>
      <c r="B835" s="88" t="s">
        <v>1321</v>
      </c>
      <c r="C835" s="89" t="s">
        <v>1322</v>
      </c>
      <c r="D835" s="109">
        <v>0</v>
      </c>
      <c r="E835" s="91">
        <v>45000</v>
      </c>
      <c r="F835" s="110"/>
    </row>
    <row r="836" spans="1:6" x14ac:dyDescent="0.25">
      <c r="A836" s="87">
        <v>43154</v>
      </c>
      <c r="B836" s="88" t="s">
        <v>418</v>
      </c>
      <c r="C836" s="89" t="s">
        <v>1323</v>
      </c>
      <c r="D836" s="109">
        <v>0</v>
      </c>
      <c r="E836" s="91">
        <v>18000</v>
      </c>
      <c r="F836" s="110"/>
    </row>
    <row r="837" spans="1:6" x14ac:dyDescent="0.25">
      <c r="A837" s="87">
        <v>43154</v>
      </c>
      <c r="B837" s="88" t="s">
        <v>416</v>
      </c>
      <c r="C837" s="89" t="s">
        <v>1324</v>
      </c>
      <c r="D837" s="109">
        <v>0</v>
      </c>
      <c r="E837" s="91">
        <v>14600</v>
      </c>
      <c r="F837" s="110"/>
    </row>
    <row r="838" spans="1:6" x14ac:dyDescent="0.25">
      <c r="A838" s="87">
        <v>43154</v>
      </c>
      <c r="B838" s="88" t="s">
        <v>414</v>
      </c>
      <c r="C838" s="89" t="s">
        <v>1325</v>
      </c>
      <c r="D838" s="109">
        <v>0</v>
      </c>
      <c r="E838" s="91">
        <v>14600</v>
      </c>
      <c r="F838" s="110"/>
    </row>
    <row r="839" spans="1:6" x14ac:dyDescent="0.25">
      <c r="A839" s="87">
        <v>43154</v>
      </c>
      <c r="B839" s="88" t="s">
        <v>410</v>
      </c>
      <c r="C839" s="89" t="s">
        <v>1326</v>
      </c>
      <c r="D839" s="109">
        <v>0</v>
      </c>
      <c r="E839" s="91">
        <v>36000</v>
      </c>
      <c r="F839" s="110"/>
    </row>
    <row r="840" spans="1:6" x14ac:dyDescent="0.25">
      <c r="A840" s="87">
        <v>43154</v>
      </c>
      <c r="B840" s="88" t="s">
        <v>406</v>
      </c>
      <c r="C840" s="89" t="s">
        <v>1327</v>
      </c>
      <c r="D840" s="109">
        <v>0</v>
      </c>
      <c r="E840" s="91">
        <v>45000</v>
      </c>
      <c r="F840" s="110"/>
    </row>
    <row r="841" spans="1:6" x14ac:dyDescent="0.25">
      <c r="A841" s="87">
        <v>43154</v>
      </c>
      <c r="B841" s="88" t="s">
        <v>404</v>
      </c>
      <c r="C841" s="89" t="s">
        <v>1328</v>
      </c>
      <c r="D841" s="109">
        <v>0</v>
      </c>
      <c r="E841" s="91">
        <v>0</v>
      </c>
      <c r="F841" s="110"/>
    </row>
    <row r="842" spans="1:6" x14ac:dyDescent="0.25">
      <c r="A842" s="87">
        <v>43154</v>
      </c>
      <c r="B842" s="88" t="s">
        <v>404</v>
      </c>
      <c r="C842" s="89" t="s">
        <v>1329</v>
      </c>
      <c r="D842" s="109">
        <v>0</v>
      </c>
      <c r="E842" s="91">
        <v>40500</v>
      </c>
      <c r="F842" s="110"/>
    </row>
    <row r="843" spans="1:6" x14ac:dyDescent="0.25">
      <c r="A843" s="87">
        <v>43154</v>
      </c>
      <c r="B843" s="88" t="s">
        <v>402</v>
      </c>
      <c r="C843" s="89" t="s">
        <v>1330</v>
      </c>
      <c r="D843" s="109">
        <v>0</v>
      </c>
      <c r="E843" s="91">
        <v>22500</v>
      </c>
      <c r="F843" s="110"/>
    </row>
    <row r="844" spans="1:6" x14ac:dyDescent="0.25">
      <c r="A844" s="87">
        <v>43154</v>
      </c>
      <c r="B844" s="88" t="s">
        <v>400</v>
      </c>
      <c r="C844" s="89" t="s">
        <v>1331</v>
      </c>
      <c r="D844" s="109">
        <v>0</v>
      </c>
      <c r="E844" s="91">
        <v>54000</v>
      </c>
      <c r="F844" s="110"/>
    </row>
    <row r="845" spans="1:6" x14ac:dyDescent="0.25">
      <c r="A845" s="87">
        <v>43154</v>
      </c>
      <c r="B845" s="88" t="s">
        <v>396</v>
      </c>
      <c r="C845" s="89" t="s">
        <v>1332</v>
      </c>
      <c r="D845" s="109">
        <v>0</v>
      </c>
      <c r="E845" s="91">
        <v>18000</v>
      </c>
      <c r="F845" s="110"/>
    </row>
    <row r="846" spans="1:6" x14ac:dyDescent="0.25">
      <c r="A846" s="87">
        <v>43154</v>
      </c>
      <c r="B846" s="88" t="s">
        <v>394</v>
      </c>
      <c r="C846" s="89" t="s">
        <v>1333</v>
      </c>
      <c r="D846" s="109">
        <v>0</v>
      </c>
      <c r="E846" s="91">
        <v>18000</v>
      </c>
      <c r="F846" s="110"/>
    </row>
    <row r="847" spans="1:6" x14ac:dyDescent="0.25">
      <c r="A847" s="87">
        <v>43154</v>
      </c>
      <c r="B847" s="88" t="s">
        <v>392</v>
      </c>
      <c r="C847" s="89" t="s">
        <v>1334</v>
      </c>
      <c r="D847" s="109">
        <v>0</v>
      </c>
      <c r="E847" s="91">
        <v>18000</v>
      </c>
      <c r="F847" s="110"/>
    </row>
    <row r="848" spans="1:6" x14ac:dyDescent="0.25">
      <c r="A848" s="87">
        <v>43154</v>
      </c>
      <c r="B848" s="88" t="s">
        <v>390</v>
      </c>
      <c r="C848" s="89" t="s">
        <v>1335</v>
      </c>
      <c r="D848" s="109">
        <v>0</v>
      </c>
      <c r="E848" s="91">
        <v>18000</v>
      </c>
      <c r="F848" s="110"/>
    </row>
    <row r="849" spans="1:6" x14ac:dyDescent="0.25">
      <c r="A849" s="87">
        <v>43154</v>
      </c>
      <c r="B849" s="88" t="s">
        <v>384</v>
      </c>
      <c r="C849" s="89" t="s">
        <v>1336</v>
      </c>
      <c r="D849" s="109">
        <v>0</v>
      </c>
      <c r="E849" s="91">
        <v>13500</v>
      </c>
      <c r="F849" s="110"/>
    </row>
    <row r="850" spans="1:6" x14ac:dyDescent="0.25">
      <c r="A850" s="87">
        <v>43154</v>
      </c>
      <c r="B850" s="88" t="s">
        <v>382</v>
      </c>
      <c r="C850" s="89" t="s">
        <v>1337</v>
      </c>
      <c r="D850" s="109">
        <v>0</v>
      </c>
      <c r="E850" s="91">
        <v>31500</v>
      </c>
      <c r="F850" s="110"/>
    </row>
    <row r="851" spans="1:6" x14ac:dyDescent="0.25">
      <c r="A851" s="87">
        <v>43154</v>
      </c>
      <c r="B851" s="88" t="s">
        <v>380</v>
      </c>
      <c r="C851" s="89" t="s">
        <v>1338</v>
      </c>
      <c r="D851" s="109">
        <v>0</v>
      </c>
      <c r="E851" s="91">
        <v>18000</v>
      </c>
      <c r="F851" s="110"/>
    </row>
    <row r="852" spans="1:6" x14ac:dyDescent="0.25">
      <c r="A852" s="87">
        <v>43154</v>
      </c>
      <c r="B852" s="88" t="s">
        <v>484</v>
      </c>
      <c r="C852" s="89" t="s">
        <v>1339</v>
      </c>
      <c r="D852" s="109">
        <v>0</v>
      </c>
      <c r="E852" s="91">
        <v>45000</v>
      </c>
      <c r="F852" s="110"/>
    </row>
    <row r="853" spans="1:6" x14ac:dyDescent="0.25">
      <c r="A853" s="87">
        <v>43154</v>
      </c>
      <c r="B853" s="88" t="s">
        <v>488</v>
      </c>
      <c r="C853" s="89" t="s">
        <v>1340</v>
      </c>
      <c r="D853" s="109">
        <v>0</v>
      </c>
      <c r="E853" s="91">
        <v>22500</v>
      </c>
      <c r="F853" s="110"/>
    </row>
    <row r="854" spans="1:6" x14ac:dyDescent="0.25">
      <c r="A854" s="87">
        <v>43154</v>
      </c>
      <c r="B854" s="88" t="s">
        <v>492</v>
      </c>
      <c r="C854" s="89" t="s">
        <v>1341</v>
      </c>
      <c r="D854" s="109">
        <v>0</v>
      </c>
      <c r="E854" s="91">
        <v>22500</v>
      </c>
      <c r="F854" s="110"/>
    </row>
    <row r="855" spans="1:6" x14ac:dyDescent="0.25">
      <c r="A855" s="87">
        <v>43154</v>
      </c>
      <c r="B855" s="88" t="s">
        <v>494</v>
      </c>
      <c r="C855" s="89" t="s">
        <v>1342</v>
      </c>
      <c r="D855" s="109">
        <v>0</v>
      </c>
      <c r="E855" s="91">
        <v>22500</v>
      </c>
      <c r="F855" s="110"/>
    </row>
    <row r="856" spans="1:6" x14ac:dyDescent="0.25">
      <c r="A856" s="87">
        <v>43154</v>
      </c>
      <c r="B856" s="88" t="s">
        <v>1343</v>
      </c>
      <c r="C856" s="89" t="s">
        <v>1344</v>
      </c>
      <c r="D856" s="109">
        <v>0</v>
      </c>
      <c r="E856" s="91">
        <v>11700</v>
      </c>
      <c r="F856" s="110"/>
    </row>
    <row r="857" spans="1:6" x14ac:dyDescent="0.25">
      <c r="A857" s="87">
        <v>43154</v>
      </c>
      <c r="B857" s="88" t="s">
        <v>498</v>
      </c>
      <c r="C857" s="89" t="s">
        <v>1345</v>
      </c>
      <c r="D857" s="109">
        <v>0</v>
      </c>
      <c r="E857" s="91">
        <v>5000</v>
      </c>
      <c r="F857" s="110"/>
    </row>
    <row r="858" spans="1:6" x14ac:dyDescent="0.25">
      <c r="A858" s="87">
        <v>43154</v>
      </c>
      <c r="B858" s="88" t="s">
        <v>502</v>
      </c>
      <c r="C858" s="89" t="s">
        <v>1346</v>
      </c>
      <c r="D858" s="109">
        <v>0</v>
      </c>
      <c r="E858" s="91">
        <v>3500</v>
      </c>
      <c r="F858" s="110"/>
    </row>
    <row r="859" spans="1:6" x14ac:dyDescent="0.25">
      <c r="A859" s="87">
        <v>43154</v>
      </c>
      <c r="B859" s="88" t="s">
        <v>97</v>
      </c>
      <c r="C859" s="89" t="s">
        <v>1347</v>
      </c>
      <c r="D859" s="109">
        <v>0</v>
      </c>
      <c r="E859" s="91">
        <v>18900</v>
      </c>
      <c r="F859" s="110"/>
    </row>
    <row r="860" spans="1:6" x14ac:dyDescent="0.25">
      <c r="A860" s="87">
        <v>43154</v>
      </c>
      <c r="B860" s="88" t="s">
        <v>505</v>
      </c>
      <c r="C860" s="89" t="s">
        <v>1348</v>
      </c>
      <c r="D860" s="109">
        <v>0</v>
      </c>
      <c r="E860" s="91">
        <v>45000</v>
      </c>
      <c r="F860" s="110"/>
    </row>
    <row r="861" spans="1:6" x14ac:dyDescent="0.25">
      <c r="A861" s="87">
        <v>43154</v>
      </c>
      <c r="B861" s="88" t="s">
        <v>105</v>
      </c>
      <c r="C861" s="89" t="s">
        <v>1349</v>
      </c>
      <c r="D861" s="109">
        <v>0</v>
      </c>
      <c r="E861" s="91">
        <v>18000</v>
      </c>
      <c r="F861" s="110"/>
    </row>
    <row r="862" spans="1:6" x14ac:dyDescent="0.25">
      <c r="A862" s="87">
        <v>43154</v>
      </c>
      <c r="B862" s="88" t="s">
        <v>109</v>
      </c>
      <c r="C862" s="89" t="s">
        <v>1350</v>
      </c>
      <c r="D862" s="109">
        <v>0</v>
      </c>
      <c r="E862" s="91">
        <v>27450</v>
      </c>
      <c r="F862" s="110"/>
    </row>
    <row r="863" spans="1:6" x14ac:dyDescent="0.25">
      <c r="A863" s="87">
        <v>43154</v>
      </c>
      <c r="B863" s="88" t="s">
        <v>101</v>
      </c>
      <c r="C863" s="89" t="s">
        <v>1351</v>
      </c>
      <c r="D863" s="109">
        <v>0</v>
      </c>
      <c r="E863" s="91">
        <v>28350</v>
      </c>
      <c r="F863" s="110"/>
    </row>
    <row r="864" spans="1:6" x14ac:dyDescent="0.25">
      <c r="A864" s="87">
        <v>43154</v>
      </c>
      <c r="B864" s="88" t="s">
        <v>510</v>
      </c>
      <c r="C864" s="89" t="s">
        <v>1352</v>
      </c>
      <c r="D864" s="109">
        <v>0</v>
      </c>
      <c r="E864" s="91">
        <v>9000</v>
      </c>
      <c r="F864" s="110"/>
    </row>
    <row r="865" spans="1:6" x14ac:dyDescent="0.25">
      <c r="A865" s="87">
        <v>43154</v>
      </c>
      <c r="B865" s="88" t="s">
        <v>512</v>
      </c>
      <c r="C865" s="89" t="s">
        <v>1353</v>
      </c>
      <c r="D865" s="109">
        <v>0</v>
      </c>
      <c r="E865" s="91">
        <v>9000</v>
      </c>
      <c r="F865" s="110"/>
    </row>
    <row r="866" spans="1:6" x14ac:dyDescent="0.25">
      <c r="A866" s="87">
        <v>43154</v>
      </c>
      <c r="B866" s="88" t="s">
        <v>514</v>
      </c>
      <c r="C866" s="89" t="s">
        <v>1354</v>
      </c>
      <c r="D866" s="109">
        <v>0</v>
      </c>
      <c r="E866" s="91">
        <v>4000</v>
      </c>
      <c r="F866" s="110"/>
    </row>
    <row r="867" spans="1:6" x14ac:dyDescent="0.25">
      <c r="A867" s="87">
        <v>43154</v>
      </c>
      <c r="B867" s="88" t="s">
        <v>516</v>
      </c>
      <c r="C867" s="89" t="s">
        <v>1355</v>
      </c>
      <c r="D867" s="109">
        <v>0</v>
      </c>
      <c r="E867" s="91">
        <v>2000</v>
      </c>
      <c r="F867" s="110"/>
    </row>
    <row r="868" spans="1:6" x14ac:dyDescent="0.25">
      <c r="A868" s="87">
        <v>43154</v>
      </c>
      <c r="B868" s="88" t="s">
        <v>518</v>
      </c>
      <c r="C868" s="89" t="s">
        <v>1356</v>
      </c>
      <c r="D868" s="109">
        <v>0</v>
      </c>
      <c r="E868" s="91">
        <v>9000</v>
      </c>
      <c r="F868" s="110"/>
    </row>
    <row r="869" spans="1:6" x14ac:dyDescent="0.25">
      <c r="A869" s="87">
        <v>43154</v>
      </c>
      <c r="B869" s="88" t="s">
        <v>520</v>
      </c>
      <c r="C869" s="89" t="s">
        <v>1357</v>
      </c>
      <c r="D869" s="109">
        <v>0</v>
      </c>
      <c r="E869" s="91">
        <v>3500</v>
      </c>
      <c r="F869" s="110"/>
    </row>
    <row r="870" spans="1:6" x14ac:dyDescent="0.25">
      <c r="A870" s="87">
        <v>43154</v>
      </c>
      <c r="B870" s="88" t="s">
        <v>522</v>
      </c>
      <c r="C870" s="89" t="s">
        <v>1358</v>
      </c>
      <c r="D870" s="109">
        <v>0</v>
      </c>
      <c r="E870" s="91">
        <v>3000</v>
      </c>
      <c r="F870" s="110"/>
    </row>
    <row r="871" spans="1:6" x14ac:dyDescent="0.25">
      <c r="A871" s="87">
        <v>43154</v>
      </c>
      <c r="B871" s="88" t="s">
        <v>524</v>
      </c>
      <c r="C871" s="89" t="s">
        <v>1359</v>
      </c>
      <c r="D871" s="109">
        <v>0</v>
      </c>
      <c r="E871" s="91">
        <v>3000</v>
      </c>
      <c r="F871" s="110"/>
    </row>
    <row r="872" spans="1:6" x14ac:dyDescent="0.25">
      <c r="A872" s="87">
        <v>43154</v>
      </c>
      <c r="B872" s="88" t="s">
        <v>526</v>
      </c>
      <c r="C872" s="89" t="s">
        <v>1360</v>
      </c>
      <c r="D872" s="109">
        <v>0</v>
      </c>
      <c r="E872" s="91">
        <v>3500</v>
      </c>
      <c r="F872" s="110"/>
    </row>
    <row r="873" spans="1:6" x14ac:dyDescent="0.25">
      <c r="A873" s="87">
        <v>43154</v>
      </c>
      <c r="B873" s="88" t="s">
        <v>528</v>
      </c>
      <c r="C873" s="89" t="s">
        <v>1361</v>
      </c>
      <c r="D873" s="109">
        <v>0</v>
      </c>
      <c r="E873" s="91">
        <v>3500</v>
      </c>
      <c r="F873" s="110"/>
    </row>
    <row r="874" spans="1:6" x14ac:dyDescent="0.25">
      <c r="A874" s="87">
        <v>43154</v>
      </c>
      <c r="B874" s="88" t="s">
        <v>530</v>
      </c>
      <c r="C874" s="89" t="s">
        <v>1362</v>
      </c>
      <c r="D874" s="109">
        <v>0</v>
      </c>
      <c r="E874" s="91">
        <v>9000</v>
      </c>
      <c r="F874" s="110"/>
    </row>
    <row r="875" spans="1:6" x14ac:dyDescent="0.25">
      <c r="A875" s="87">
        <v>43154</v>
      </c>
      <c r="B875" s="88" t="s">
        <v>532</v>
      </c>
      <c r="C875" s="89" t="s">
        <v>1363</v>
      </c>
      <c r="D875" s="109">
        <v>0</v>
      </c>
      <c r="E875" s="91">
        <v>7200</v>
      </c>
      <c r="F875" s="110"/>
    </row>
    <row r="876" spans="1:6" x14ac:dyDescent="0.25">
      <c r="A876" s="87">
        <v>43154</v>
      </c>
      <c r="B876" s="88" t="s">
        <v>536</v>
      </c>
      <c r="C876" s="89" t="s">
        <v>1364</v>
      </c>
      <c r="D876" s="109">
        <v>0</v>
      </c>
      <c r="E876" s="91">
        <v>4000</v>
      </c>
      <c r="F876" s="110"/>
    </row>
    <row r="877" spans="1:6" x14ac:dyDescent="0.25">
      <c r="A877" s="87">
        <v>43154</v>
      </c>
      <c r="B877" s="88" t="s">
        <v>540</v>
      </c>
      <c r="C877" s="89" t="s">
        <v>1365</v>
      </c>
      <c r="D877" s="109">
        <v>0</v>
      </c>
      <c r="E877" s="91">
        <v>3000</v>
      </c>
      <c r="F877" s="110"/>
    </row>
    <row r="878" spans="1:6" x14ac:dyDescent="0.25">
      <c r="A878" s="87">
        <v>43154</v>
      </c>
      <c r="B878" s="88" t="s">
        <v>542</v>
      </c>
      <c r="C878" s="89" t="s">
        <v>1366</v>
      </c>
      <c r="D878" s="109">
        <v>0</v>
      </c>
      <c r="E878" s="91">
        <v>3000</v>
      </c>
      <c r="F878" s="110"/>
    </row>
    <row r="879" spans="1:6" x14ac:dyDescent="0.25">
      <c r="A879" s="87">
        <v>43154</v>
      </c>
      <c r="B879" s="88" t="s">
        <v>548</v>
      </c>
      <c r="C879" s="89" t="s">
        <v>1367</v>
      </c>
      <c r="D879" s="109">
        <v>0</v>
      </c>
      <c r="E879" s="91">
        <v>9000</v>
      </c>
      <c r="F879" s="110"/>
    </row>
    <row r="880" spans="1:6" x14ac:dyDescent="0.25">
      <c r="A880" s="87">
        <v>43154</v>
      </c>
      <c r="B880" s="88" t="s">
        <v>550</v>
      </c>
      <c r="C880" s="89" t="s">
        <v>1368</v>
      </c>
      <c r="D880" s="109">
        <v>0</v>
      </c>
      <c r="E880" s="91">
        <v>5000</v>
      </c>
      <c r="F880" s="110"/>
    </row>
    <row r="881" spans="1:6" x14ac:dyDescent="0.25">
      <c r="A881" s="87">
        <v>43154</v>
      </c>
      <c r="B881" s="88" t="s">
        <v>552</v>
      </c>
      <c r="C881" s="89" t="s">
        <v>1369</v>
      </c>
      <c r="D881" s="109">
        <v>0</v>
      </c>
      <c r="E881" s="91">
        <v>5000</v>
      </c>
      <c r="F881" s="110"/>
    </row>
    <row r="882" spans="1:6" x14ac:dyDescent="0.25">
      <c r="A882" s="87">
        <v>43154</v>
      </c>
      <c r="B882" s="88" t="s">
        <v>554</v>
      </c>
      <c r="C882" s="89" t="s">
        <v>1370</v>
      </c>
      <c r="D882" s="109">
        <v>0</v>
      </c>
      <c r="E882" s="91">
        <v>5000</v>
      </c>
      <c r="F882" s="110"/>
    </row>
    <row r="883" spans="1:6" x14ac:dyDescent="0.25">
      <c r="A883" s="87">
        <v>43154</v>
      </c>
      <c r="B883" s="88" t="s">
        <v>556</v>
      </c>
      <c r="C883" s="89" t="s">
        <v>1371</v>
      </c>
      <c r="D883" s="109">
        <v>0</v>
      </c>
      <c r="E883" s="91">
        <v>5000</v>
      </c>
      <c r="F883" s="110"/>
    </row>
    <row r="884" spans="1:6" x14ac:dyDescent="0.25">
      <c r="A884" s="87">
        <v>43154</v>
      </c>
      <c r="B884" s="88" t="s">
        <v>103</v>
      </c>
      <c r="C884" s="89" t="s">
        <v>1372</v>
      </c>
      <c r="D884" s="109">
        <v>0</v>
      </c>
      <c r="E884" s="91">
        <v>22950</v>
      </c>
      <c r="F884" s="110"/>
    </row>
    <row r="885" spans="1:6" x14ac:dyDescent="0.25">
      <c r="A885" s="87">
        <v>43154</v>
      </c>
      <c r="B885" s="88" t="s">
        <v>559</v>
      </c>
      <c r="C885" s="89" t="s">
        <v>1373</v>
      </c>
      <c r="D885" s="109">
        <v>0</v>
      </c>
      <c r="E885" s="91">
        <v>5300</v>
      </c>
      <c r="F885" s="110"/>
    </row>
    <row r="886" spans="1:6" x14ac:dyDescent="0.25">
      <c r="A886" s="87">
        <v>43154</v>
      </c>
      <c r="B886" s="88" t="s">
        <v>561</v>
      </c>
      <c r="C886" s="89" t="s">
        <v>1374</v>
      </c>
      <c r="D886" s="109">
        <v>0</v>
      </c>
      <c r="E886" s="91">
        <v>7200</v>
      </c>
      <c r="F886" s="110"/>
    </row>
    <row r="887" spans="1:6" x14ac:dyDescent="0.25">
      <c r="A887" s="87">
        <v>43154</v>
      </c>
      <c r="B887" s="88" t="s">
        <v>563</v>
      </c>
      <c r="C887" s="89" t="s">
        <v>1375</v>
      </c>
      <c r="D887" s="109">
        <v>0</v>
      </c>
      <c r="E887" s="91">
        <v>7200</v>
      </c>
      <c r="F887" s="110"/>
    </row>
    <row r="888" spans="1:6" x14ac:dyDescent="0.25">
      <c r="A888" s="87">
        <v>43154</v>
      </c>
      <c r="B888" s="88" t="s">
        <v>565</v>
      </c>
      <c r="C888" s="89" t="s">
        <v>1376</v>
      </c>
      <c r="D888" s="109">
        <v>0</v>
      </c>
      <c r="E888" s="91">
        <v>4500</v>
      </c>
      <c r="F888" s="110"/>
    </row>
    <row r="889" spans="1:6" x14ac:dyDescent="0.25">
      <c r="A889" s="87">
        <v>43154</v>
      </c>
      <c r="B889" s="88" t="s">
        <v>567</v>
      </c>
      <c r="C889" s="89" t="s">
        <v>1377</v>
      </c>
      <c r="D889" s="109">
        <v>0</v>
      </c>
      <c r="E889" s="91">
        <v>9000</v>
      </c>
      <c r="F889" s="110"/>
    </row>
    <row r="890" spans="1:6" x14ac:dyDescent="0.25">
      <c r="A890" s="87">
        <v>43154</v>
      </c>
      <c r="B890" s="88" t="s">
        <v>569</v>
      </c>
      <c r="C890" s="89" t="s">
        <v>1378</v>
      </c>
      <c r="D890" s="109">
        <v>0</v>
      </c>
      <c r="E890" s="91">
        <v>4050</v>
      </c>
      <c r="F890" s="110"/>
    </row>
    <row r="891" spans="1:6" x14ac:dyDescent="0.25">
      <c r="A891" s="87">
        <v>43154</v>
      </c>
      <c r="B891" s="88" t="s">
        <v>571</v>
      </c>
      <c r="C891" s="89" t="s">
        <v>1379</v>
      </c>
      <c r="D891" s="109">
        <v>0</v>
      </c>
      <c r="E891" s="91">
        <v>4050</v>
      </c>
      <c r="F891" s="110"/>
    </row>
    <row r="892" spans="1:6" x14ac:dyDescent="0.25">
      <c r="A892" s="87">
        <v>43154</v>
      </c>
      <c r="B892" s="88" t="s">
        <v>1380</v>
      </c>
      <c r="C892" s="89" t="s">
        <v>1381</v>
      </c>
      <c r="D892" s="109">
        <v>0</v>
      </c>
      <c r="E892" s="91">
        <v>3600</v>
      </c>
      <c r="F892" s="110"/>
    </row>
    <row r="893" spans="1:6" x14ac:dyDescent="0.25">
      <c r="A893" s="87">
        <v>43154</v>
      </c>
      <c r="B893" s="88" t="s">
        <v>1382</v>
      </c>
      <c r="C893" s="89" t="s">
        <v>1383</v>
      </c>
      <c r="D893" s="109">
        <v>0</v>
      </c>
      <c r="E893" s="91">
        <v>3600</v>
      </c>
      <c r="F893" s="110"/>
    </row>
    <row r="894" spans="1:6" x14ac:dyDescent="0.25">
      <c r="A894" s="87">
        <v>43154</v>
      </c>
      <c r="B894" s="88" t="s">
        <v>1384</v>
      </c>
      <c r="C894" s="89" t="s">
        <v>1385</v>
      </c>
      <c r="D894" s="109">
        <v>0</v>
      </c>
      <c r="E894" s="91">
        <v>3600</v>
      </c>
      <c r="F894" s="110"/>
    </row>
    <row r="895" spans="1:6" x14ac:dyDescent="0.25">
      <c r="A895" s="87">
        <v>43154</v>
      </c>
      <c r="B895" s="88" t="s">
        <v>1386</v>
      </c>
      <c r="C895" s="89" t="s">
        <v>1387</v>
      </c>
      <c r="D895" s="109">
        <v>0</v>
      </c>
      <c r="E895" s="91">
        <v>3600</v>
      </c>
      <c r="F895" s="110"/>
    </row>
    <row r="896" spans="1:6" x14ac:dyDescent="0.25">
      <c r="A896" s="87">
        <v>43154</v>
      </c>
      <c r="B896" s="88" t="s">
        <v>1388</v>
      </c>
      <c r="C896" s="89" t="s">
        <v>1389</v>
      </c>
      <c r="D896" s="109">
        <v>0</v>
      </c>
      <c r="E896" s="91">
        <v>3600</v>
      </c>
      <c r="F896" s="110"/>
    </row>
    <row r="897" spans="1:6" x14ac:dyDescent="0.25">
      <c r="A897" s="87">
        <v>43154</v>
      </c>
      <c r="B897" s="88" t="s">
        <v>1390</v>
      </c>
      <c r="C897" s="89" t="s">
        <v>1391</v>
      </c>
      <c r="D897" s="109">
        <v>0</v>
      </c>
      <c r="E897" s="91">
        <v>3600</v>
      </c>
      <c r="F897" s="110"/>
    </row>
    <row r="898" spans="1:6" x14ac:dyDescent="0.25">
      <c r="A898" s="87">
        <v>43154</v>
      </c>
      <c r="B898" s="88" t="s">
        <v>1392</v>
      </c>
      <c r="C898" s="89" t="s">
        <v>1393</v>
      </c>
      <c r="D898" s="109">
        <v>0</v>
      </c>
      <c r="E898" s="91">
        <v>3600</v>
      </c>
      <c r="F898" s="110"/>
    </row>
    <row r="899" spans="1:6" x14ac:dyDescent="0.25">
      <c r="A899" s="87">
        <v>43154</v>
      </c>
      <c r="B899" s="88" t="s">
        <v>1394</v>
      </c>
      <c r="C899" s="89" t="s">
        <v>1395</v>
      </c>
      <c r="D899" s="109">
        <v>0</v>
      </c>
      <c r="E899" s="91">
        <v>6870</v>
      </c>
      <c r="F899" s="110"/>
    </row>
    <row r="900" spans="1:6" x14ac:dyDescent="0.25">
      <c r="A900" s="87">
        <v>43154</v>
      </c>
      <c r="B900" s="88" t="s">
        <v>1396</v>
      </c>
      <c r="C900" s="89" t="s">
        <v>1397</v>
      </c>
      <c r="D900" s="109">
        <v>0</v>
      </c>
      <c r="E900" s="91">
        <v>4050</v>
      </c>
      <c r="F900" s="110"/>
    </row>
    <row r="901" spans="1:6" x14ac:dyDescent="0.25">
      <c r="A901" s="87">
        <v>43154</v>
      </c>
      <c r="B901" s="88" t="s">
        <v>1398</v>
      </c>
      <c r="C901" s="89" t="s">
        <v>1399</v>
      </c>
      <c r="D901" s="109">
        <v>0</v>
      </c>
      <c r="E901" s="91">
        <v>3150</v>
      </c>
      <c r="F901" s="110"/>
    </row>
    <row r="902" spans="1:6" x14ac:dyDescent="0.25">
      <c r="A902" s="87">
        <v>43154</v>
      </c>
      <c r="B902" s="88" t="s">
        <v>1400</v>
      </c>
      <c r="C902" s="89" t="s">
        <v>1401</v>
      </c>
      <c r="D902" s="109">
        <v>0</v>
      </c>
      <c r="E902" s="91">
        <v>3600</v>
      </c>
      <c r="F902" s="110"/>
    </row>
    <row r="903" spans="1:6" x14ac:dyDescent="0.25">
      <c r="A903" s="87">
        <v>43154</v>
      </c>
      <c r="B903" s="88" t="s">
        <v>1402</v>
      </c>
      <c r="C903" s="89" t="s">
        <v>1403</v>
      </c>
      <c r="D903" s="109">
        <v>0</v>
      </c>
      <c r="E903" s="91">
        <v>11112</v>
      </c>
      <c r="F903" s="110"/>
    </row>
    <row r="904" spans="1:6" x14ac:dyDescent="0.25">
      <c r="A904" s="87">
        <v>43154</v>
      </c>
      <c r="B904" s="88" t="s">
        <v>1404</v>
      </c>
      <c r="C904" s="89" t="s">
        <v>1405</v>
      </c>
      <c r="D904" s="109">
        <v>0</v>
      </c>
      <c r="E904" s="91">
        <v>15176.14</v>
      </c>
      <c r="F904" s="110"/>
    </row>
    <row r="905" spans="1:6" x14ac:dyDescent="0.25">
      <c r="A905" s="87">
        <v>43154</v>
      </c>
      <c r="B905" s="88" t="s">
        <v>1406</v>
      </c>
      <c r="C905" s="89" t="s">
        <v>1407</v>
      </c>
      <c r="D905" s="109">
        <v>0</v>
      </c>
      <c r="E905" s="91">
        <v>103548.11</v>
      </c>
      <c r="F905" s="110"/>
    </row>
    <row r="906" spans="1:6" x14ac:dyDescent="0.25">
      <c r="A906" s="87">
        <v>43154</v>
      </c>
      <c r="B906" s="88" t="s">
        <v>1408</v>
      </c>
      <c r="C906" s="89" t="s">
        <v>1409</v>
      </c>
      <c r="D906" s="109">
        <v>0</v>
      </c>
      <c r="E906" s="91">
        <v>38427.85</v>
      </c>
      <c r="F906" s="110"/>
    </row>
    <row r="907" spans="1:6" x14ac:dyDescent="0.25">
      <c r="A907" s="87">
        <v>43154</v>
      </c>
      <c r="B907" s="88" t="s">
        <v>1410</v>
      </c>
      <c r="C907" s="89" t="s">
        <v>1411</v>
      </c>
      <c r="D907" s="109">
        <v>0</v>
      </c>
      <c r="E907" s="91">
        <v>80000</v>
      </c>
      <c r="F907" s="110"/>
    </row>
    <row r="908" spans="1:6" x14ac:dyDescent="0.25">
      <c r="A908" s="87">
        <v>43154</v>
      </c>
      <c r="B908" s="88" t="s">
        <v>1082</v>
      </c>
      <c r="C908" s="89" t="s">
        <v>1412</v>
      </c>
      <c r="D908" s="109">
        <v>0</v>
      </c>
      <c r="E908" s="91">
        <v>32888.699999999997</v>
      </c>
      <c r="F908" s="110"/>
    </row>
    <row r="909" spans="1:6" x14ac:dyDescent="0.25">
      <c r="A909" s="87">
        <v>43154</v>
      </c>
      <c r="B909" s="88" t="s">
        <v>1413</v>
      </c>
      <c r="C909" s="89" t="s">
        <v>1414</v>
      </c>
      <c r="D909" s="109">
        <v>0</v>
      </c>
      <c r="E909" s="91">
        <v>10000</v>
      </c>
      <c r="F909" s="110"/>
    </row>
    <row r="910" spans="1:6" x14ac:dyDescent="0.25">
      <c r="A910" s="87">
        <v>43154</v>
      </c>
      <c r="B910" s="88" t="s">
        <v>1415</v>
      </c>
      <c r="C910" s="89" t="s">
        <v>1416</v>
      </c>
      <c r="D910" s="109">
        <v>0</v>
      </c>
      <c r="E910" s="91">
        <v>106500</v>
      </c>
      <c r="F910" s="110"/>
    </row>
    <row r="911" spans="1:6" x14ac:dyDescent="0.25">
      <c r="A911" s="87">
        <v>43154</v>
      </c>
      <c r="B911" s="88" t="s">
        <v>1417</v>
      </c>
      <c r="C911" s="89" t="s">
        <v>1418</v>
      </c>
      <c r="D911" s="109">
        <v>0</v>
      </c>
      <c r="E911" s="91">
        <v>62000</v>
      </c>
      <c r="F911" s="110"/>
    </row>
    <row r="912" spans="1:6" x14ac:dyDescent="0.25">
      <c r="A912" s="87">
        <v>43154</v>
      </c>
      <c r="B912" s="88" t="s">
        <v>1419</v>
      </c>
      <c r="C912" s="89" t="s">
        <v>1420</v>
      </c>
      <c r="D912" s="109">
        <v>0</v>
      </c>
      <c r="E912" s="91">
        <v>9000</v>
      </c>
      <c r="F912" s="110"/>
    </row>
    <row r="913" spans="1:6" x14ac:dyDescent="0.25">
      <c r="A913" s="87">
        <v>43154</v>
      </c>
      <c r="B913" s="88" t="s">
        <v>1421</v>
      </c>
      <c r="C913" s="89" t="s">
        <v>1422</v>
      </c>
      <c r="D913" s="109">
        <v>0</v>
      </c>
      <c r="E913" s="91">
        <v>900</v>
      </c>
      <c r="F913" s="110"/>
    </row>
    <row r="914" spans="1:6" x14ac:dyDescent="0.25">
      <c r="A914" s="87">
        <v>43154</v>
      </c>
      <c r="B914" s="88" t="s">
        <v>1423</v>
      </c>
      <c r="C914" s="89" t="s">
        <v>1424</v>
      </c>
      <c r="D914" s="109">
        <v>0</v>
      </c>
      <c r="E914" s="91">
        <v>0</v>
      </c>
      <c r="F914" s="110"/>
    </row>
    <row r="915" spans="1:6" x14ac:dyDescent="0.25">
      <c r="A915" s="87">
        <v>43154</v>
      </c>
      <c r="B915" s="88" t="s">
        <v>1425</v>
      </c>
      <c r="C915" s="89" t="s">
        <v>1426</v>
      </c>
      <c r="D915" s="109">
        <v>0</v>
      </c>
      <c r="E915" s="91">
        <v>2100</v>
      </c>
      <c r="F915" s="110"/>
    </row>
    <row r="916" spans="1:6" x14ac:dyDescent="0.25">
      <c r="A916" s="87">
        <v>43154</v>
      </c>
      <c r="B916" s="88" t="s">
        <v>1427</v>
      </c>
      <c r="C916" s="89" t="s">
        <v>1428</v>
      </c>
      <c r="D916" s="109">
        <v>0</v>
      </c>
      <c r="E916" s="91">
        <v>2100</v>
      </c>
      <c r="F916" s="110"/>
    </row>
    <row r="917" spans="1:6" x14ac:dyDescent="0.25">
      <c r="A917" s="87">
        <v>43154</v>
      </c>
      <c r="B917" s="88" t="s">
        <v>1429</v>
      </c>
      <c r="C917" s="89" t="s">
        <v>1430</v>
      </c>
      <c r="D917" s="109">
        <v>0</v>
      </c>
      <c r="E917" s="91">
        <v>2100</v>
      </c>
      <c r="F917" s="110"/>
    </row>
    <row r="918" spans="1:6" x14ac:dyDescent="0.25">
      <c r="A918" s="87">
        <v>43154</v>
      </c>
      <c r="B918" s="88" t="s">
        <v>1431</v>
      </c>
      <c r="C918" s="89" t="s">
        <v>1432</v>
      </c>
      <c r="D918" s="109">
        <v>0</v>
      </c>
      <c r="E918" s="91">
        <v>2100</v>
      </c>
      <c r="F918" s="110"/>
    </row>
    <row r="919" spans="1:6" x14ac:dyDescent="0.25">
      <c r="A919" s="87">
        <v>43154</v>
      </c>
      <c r="B919" s="88" t="s">
        <v>1433</v>
      </c>
      <c r="C919" s="89" t="s">
        <v>1434</v>
      </c>
      <c r="D919" s="109">
        <v>0</v>
      </c>
      <c r="E919" s="91">
        <v>2100</v>
      </c>
      <c r="F919" s="110"/>
    </row>
    <row r="920" spans="1:6" x14ac:dyDescent="0.25">
      <c r="A920" s="87">
        <v>43154</v>
      </c>
      <c r="B920" s="88" t="s">
        <v>145</v>
      </c>
      <c r="C920" s="89" t="s">
        <v>1435</v>
      </c>
      <c r="D920" s="109">
        <v>0</v>
      </c>
      <c r="E920" s="91">
        <v>5750</v>
      </c>
      <c r="F920" s="110"/>
    </row>
    <row r="921" spans="1:6" x14ac:dyDescent="0.25">
      <c r="A921" s="87">
        <v>43154</v>
      </c>
      <c r="B921" s="88" t="s">
        <v>721</v>
      </c>
      <c r="C921" s="89" t="s">
        <v>1436</v>
      </c>
      <c r="D921" s="109">
        <v>0</v>
      </c>
      <c r="E921" s="91">
        <v>4900</v>
      </c>
      <c r="F921" s="110"/>
    </row>
    <row r="922" spans="1:6" x14ac:dyDescent="0.25">
      <c r="A922" s="87">
        <v>43154</v>
      </c>
      <c r="B922" s="88" t="s">
        <v>1082</v>
      </c>
      <c r="C922" s="89" t="s">
        <v>1437</v>
      </c>
      <c r="D922" s="109">
        <v>0</v>
      </c>
      <c r="E922" s="91">
        <v>6300</v>
      </c>
      <c r="F922" s="110"/>
    </row>
    <row r="923" spans="1:6" x14ac:dyDescent="0.25">
      <c r="A923" s="87">
        <v>43154</v>
      </c>
      <c r="B923" s="88" t="s">
        <v>1080</v>
      </c>
      <c r="C923" s="89" t="s">
        <v>1438</v>
      </c>
      <c r="D923" s="109">
        <v>0</v>
      </c>
      <c r="E923" s="91">
        <v>4900</v>
      </c>
      <c r="F923" s="110"/>
    </row>
    <row r="924" spans="1:6" x14ac:dyDescent="0.25">
      <c r="A924" s="87">
        <v>43154</v>
      </c>
      <c r="B924" s="88" t="s">
        <v>597</v>
      </c>
      <c r="C924" s="89" t="s">
        <v>1439</v>
      </c>
      <c r="D924" s="109">
        <v>0</v>
      </c>
      <c r="E924" s="91">
        <v>10800</v>
      </c>
      <c r="F924" s="110"/>
    </row>
    <row r="925" spans="1:6" x14ac:dyDescent="0.25">
      <c r="A925" s="87">
        <v>43154</v>
      </c>
      <c r="B925" s="88" t="s">
        <v>595</v>
      </c>
      <c r="C925" s="89" t="s">
        <v>1440</v>
      </c>
      <c r="D925" s="109">
        <v>0</v>
      </c>
      <c r="E925" s="91">
        <v>10800</v>
      </c>
      <c r="F925" s="110"/>
    </row>
    <row r="926" spans="1:6" x14ac:dyDescent="0.25">
      <c r="A926" s="87">
        <v>43154</v>
      </c>
      <c r="B926" s="88" t="s">
        <v>934</v>
      </c>
      <c r="C926" s="89" t="s">
        <v>1441</v>
      </c>
      <c r="D926" s="109">
        <v>0</v>
      </c>
      <c r="E926" s="91">
        <v>3600</v>
      </c>
      <c r="F926" s="110"/>
    </row>
    <row r="927" spans="1:6" x14ac:dyDescent="0.25">
      <c r="A927" s="87">
        <v>43154</v>
      </c>
      <c r="B927" s="88" t="s">
        <v>1442</v>
      </c>
      <c r="C927" s="89" t="s">
        <v>1443</v>
      </c>
      <c r="D927" s="109">
        <v>0</v>
      </c>
      <c r="E927" s="91">
        <v>5600</v>
      </c>
      <c r="F927" s="110"/>
    </row>
    <row r="928" spans="1:6" x14ac:dyDescent="0.25">
      <c r="A928" s="87">
        <v>43154</v>
      </c>
      <c r="B928" s="88" t="s">
        <v>906</v>
      </c>
      <c r="C928" s="89" t="s">
        <v>1444</v>
      </c>
      <c r="D928" s="109">
        <v>0</v>
      </c>
      <c r="E928" s="91">
        <v>0</v>
      </c>
      <c r="F928" s="110"/>
    </row>
    <row r="929" spans="1:6" x14ac:dyDescent="0.25">
      <c r="A929" s="87">
        <v>43154</v>
      </c>
      <c r="B929" s="88" t="s">
        <v>943</v>
      </c>
      <c r="C929" s="89" t="s">
        <v>1445</v>
      </c>
      <c r="D929" s="109">
        <v>0</v>
      </c>
      <c r="E929" s="91">
        <v>6400</v>
      </c>
      <c r="F929" s="110"/>
    </row>
    <row r="930" spans="1:6" x14ac:dyDescent="0.25">
      <c r="A930" s="87">
        <v>43154</v>
      </c>
      <c r="B930" s="88" t="s">
        <v>810</v>
      </c>
      <c r="C930" s="89" t="s">
        <v>1446</v>
      </c>
      <c r="D930" s="109">
        <v>0</v>
      </c>
      <c r="E930" s="91">
        <v>8800</v>
      </c>
      <c r="F930" s="110"/>
    </row>
    <row r="931" spans="1:6" x14ac:dyDescent="0.25">
      <c r="A931" s="87">
        <v>43154</v>
      </c>
      <c r="B931" s="88" t="s">
        <v>621</v>
      </c>
      <c r="C931" s="89" t="s">
        <v>1447</v>
      </c>
      <c r="D931" s="109">
        <v>0</v>
      </c>
      <c r="E931" s="91">
        <v>8050</v>
      </c>
      <c r="F931" s="110"/>
    </row>
    <row r="932" spans="1:6" x14ac:dyDescent="0.25">
      <c r="A932" s="87">
        <v>43154</v>
      </c>
      <c r="B932" s="88" t="s">
        <v>145</v>
      </c>
      <c r="C932" s="89" t="s">
        <v>1448</v>
      </c>
      <c r="D932" s="109">
        <v>0</v>
      </c>
      <c r="E932" s="91">
        <v>5750</v>
      </c>
      <c r="F932" s="110"/>
    </row>
    <row r="933" spans="1:6" x14ac:dyDescent="0.25">
      <c r="A933" s="87">
        <v>43154</v>
      </c>
      <c r="B933" s="88" t="s">
        <v>1449</v>
      </c>
      <c r="C933" s="89" t="s">
        <v>1450</v>
      </c>
      <c r="D933" s="109">
        <v>0</v>
      </c>
      <c r="E933" s="91">
        <v>3500</v>
      </c>
      <c r="F933" s="110"/>
    </row>
    <row r="934" spans="1:6" x14ac:dyDescent="0.25">
      <c r="A934" s="87">
        <v>43154</v>
      </c>
      <c r="B934" s="88" t="s">
        <v>1451</v>
      </c>
      <c r="C934" s="89" t="s">
        <v>1452</v>
      </c>
      <c r="D934" s="109">
        <v>0</v>
      </c>
      <c r="E934" s="91">
        <v>5600</v>
      </c>
      <c r="F934" s="110"/>
    </row>
    <row r="935" spans="1:6" x14ac:dyDescent="0.25">
      <c r="A935" s="87">
        <v>43154</v>
      </c>
      <c r="B935" s="88" t="s">
        <v>219</v>
      </c>
      <c r="C935" s="89" t="s">
        <v>1453</v>
      </c>
      <c r="D935" s="109">
        <v>0</v>
      </c>
      <c r="E935" s="91">
        <v>3000</v>
      </c>
      <c r="F935" s="110"/>
    </row>
    <row r="936" spans="1:6" x14ac:dyDescent="0.25">
      <c r="A936" s="87">
        <v>43154</v>
      </c>
      <c r="B936" s="88" t="s">
        <v>906</v>
      </c>
      <c r="C936" s="89" t="s">
        <v>1454</v>
      </c>
      <c r="D936" s="109">
        <v>0</v>
      </c>
      <c r="E936" s="91">
        <v>6300</v>
      </c>
      <c r="F936" s="110"/>
    </row>
    <row r="937" spans="1:6" x14ac:dyDescent="0.25">
      <c r="A937" s="87">
        <v>43154</v>
      </c>
      <c r="B937" s="88" t="s">
        <v>1455</v>
      </c>
      <c r="C937" s="89" t="s">
        <v>1456</v>
      </c>
      <c r="D937" s="109">
        <v>0</v>
      </c>
      <c r="E937" s="91">
        <v>18000</v>
      </c>
      <c r="F937" s="110"/>
    </row>
    <row r="938" spans="1:6" x14ac:dyDescent="0.25">
      <c r="A938" s="87">
        <v>43154</v>
      </c>
      <c r="B938" s="88" t="s">
        <v>1457</v>
      </c>
      <c r="C938" s="89" t="s">
        <v>1458</v>
      </c>
      <c r="D938" s="109">
        <v>0</v>
      </c>
      <c r="E938" s="91">
        <v>4500</v>
      </c>
      <c r="F938" s="110"/>
    </row>
    <row r="939" spans="1:6" x14ac:dyDescent="0.25">
      <c r="A939" s="87">
        <v>43154</v>
      </c>
      <c r="B939" s="88" t="s">
        <v>1455</v>
      </c>
      <c r="C939" s="89" t="s">
        <v>1459</v>
      </c>
      <c r="D939" s="109">
        <v>0</v>
      </c>
      <c r="E939" s="91">
        <v>11700</v>
      </c>
      <c r="F939" s="110"/>
    </row>
    <row r="940" spans="1:6" x14ac:dyDescent="0.25">
      <c r="A940" s="87">
        <v>43154</v>
      </c>
      <c r="B940" s="88" t="s">
        <v>1044</v>
      </c>
      <c r="C940" s="89" t="s">
        <v>1460</v>
      </c>
      <c r="D940" s="109">
        <v>0</v>
      </c>
      <c r="E940" s="91">
        <v>18000</v>
      </c>
      <c r="F940" s="110"/>
    </row>
    <row r="941" spans="1:6" x14ac:dyDescent="0.25">
      <c r="A941" s="87">
        <v>43154</v>
      </c>
      <c r="B941" s="88" t="s">
        <v>1046</v>
      </c>
      <c r="C941" s="89" t="s">
        <v>1461</v>
      </c>
      <c r="D941" s="109">
        <v>0</v>
      </c>
      <c r="E941" s="91">
        <v>18000</v>
      </c>
      <c r="F941" s="110"/>
    </row>
    <row r="942" spans="1:6" x14ac:dyDescent="0.25">
      <c r="A942" s="87">
        <v>43154</v>
      </c>
      <c r="B942" s="88" t="s">
        <v>1042</v>
      </c>
      <c r="C942" s="89" t="s">
        <v>1462</v>
      </c>
      <c r="D942" s="109">
        <v>0</v>
      </c>
      <c r="E942" s="91">
        <v>18000</v>
      </c>
      <c r="F942" s="110"/>
    </row>
    <row r="943" spans="1:6" x14ac:dyDescent="0.25">
      <c r="A943" s="87">
        <v>43154</v>
      </c>
      <c r="B943" s="88" t="s">
        <v>1463</v>
      </c>
      <c r="C943" s="89" t="s">
        <v>1464</v>
      </c>
      <c r="D943" s="109">
        <v>0</v>
      </c>
      <c r="E943" s="91">
        <v>9000</v>
      </c>
      <c r="F943" s="110"/>
    </row>
    <row r="944" spans="1:6" x14ac:dyDescent="0.25">
      <c r="A944" s="87">
        <v>43154</v>
      </c>
      <c r="B944" s="88" t="s">
        <v>1465</v>
      </c>
      <c r="C944" s="89" t="s">
        <v>1466</v>
      </c>
      <c r="D944" s="109">
        <v>0</v>
      </c>
      <c r="E944" s="91">
        <v>0</v>
      </c>
      <c r="F944" s="110"/>
    </row>
    <row r="945" spans="1:6" x14ac:dyDescent="0.25">
      <c r="A945" s="87">
        <v>43154</v>
      </c>
      <c r="B945" s="88" t="s">
        <v>1465</v>
      </c>
      <c r="C945" s="89" t="s">
        <v>1467</v>
      </c>
      <c r="D945" s="109">
        <v>0</v>
      </c>
      <c r="E945" s="91">
        <v>2700</v>
      </c>
      <c r="F945" s="110"/>
    </row>
    <row r="946" spans="1:6" x14ac:dyDescent="0.25">
      <c r="A946" s="87">
        <v>43154</v>
      </c>
      <c r="B946" s="88" t="s">
        <v>642</v>
      </c>
      <c r="C946" s="89" t="s">
        <v>1468</v>
      </c>
      <c r="D946" s="109">
        <v>0</v>
      </c>
      <c r="E946" s="91">
        <v>12125.78</v>
      </c>
      <c r="F946" s="110"/>
    </row>
    <row r="947" spans="1:6" x14ac:dyDescent="0.25">
      <c r="A947" s="87">
        <v>43154</v>
      </c>
      <c r="B947" s="88" t="s">
        <v>725</v>
      </c>
      <c r="C947" s="89" t="s">
        <v>1469</v>
      </c>
      <c r="D947" s="109">
        <v>0</v>
      </c>
      <c r="E947" s="91">
        <v>7500</v>
      </c>
      <c r="F947" s="110"/>
    </row>
    <row r="948" spans="1:6" x14ac:dyDescent="0.25">
      <c r="A948" s="87">
        <v>43154</v>
      </c>
      <c r="B948" s="88" t="s">
        <v>723</v>
      </c>
      <c r="C948" s="89" t="s">
        <v>1470</v>
      </c>
      <c r="D948" s="109">
        <v>0</v>
      </c>
      <c r="E948" s="91">
        <v>7500</v>
      </c>
      <c r="F948" s="110"/>
    </row>
    <row r="949" spans="1:6" x14ac:dyDescent="0.25">
      <c r="A949" s="87">
        <v>43154</v>
      </c>
      <c r="B949" s="88" t="s">
        <v>1471</v>
      </c>
      <c r="C949" s="89" t="s">
        <v>1472</v>
      </c>
      <c r="D949" s="109">
        <v>0</v>
      </c>
      <c r="E949" s="91">
        <v>3749.42</v>
      </c>
      <c r="F949" s="110"/>
    </row>
    <row r="950" spans="1:6" x14ac:dyDescent="0.25">
      <c r="A950" s="87">
        <v>43154</v>
      </c>
      <c r="B950" s="88" t="s">
        <v>143</v>
      </c>
      <c r="C950" s="89" t="s">
        <v>1473</v>
      </c>
      <c r="D950" s="109">
        <v>0</v>
      </c>
      <c r="E950" s="91">
        <v>8560.85</v>
      </c>
      <c r="F950" s="110"/>
    </row>
    <row r="951" spans="1:6" x14ac:dyDescent="0.25">
      <c r="A951" s="87">
        <v>43154</v>
      </c>
      <c r="B951" s="88" t="s">
        <v>1474</v>
      </c>
      <c r="C951" s="89" t="s">
        <v>1475</v>
      </c>
      <c r="D951" s="109">
        <v>0</v>
      </c>
      <c r="E951" s="91">
        <v>25000</v>
      </c>
      <c r="F951" s="110"/>
    </row>
    <row r="952" spans="1:6" x14ac:dyDescent="0.25">
      <c r="A952" s="87">
        <v>43154</v>
      </c>
      <c r="B952" s="88" t="s">
        <v>672</v>
      </c>
      <c r="C952" s="89" t="s">
        <v>1476</v>
      </c>
      <c r="D952" s="109">
        <v>0</v>
      </c>
      <c r="E952" s="91">
        <v>3985.93</v>
      </c>
      <c r="F952" s="110"/>
    </row>
    <row r="953" spans="1:6" x14ac:dyDescent="0.25">
      <c r="A953" s="87">
        <v>43154</v>
      </c>
      <c r="B953" s="88" t="s">
        <v>962</v>
      </c>
      <c r="C953" s="89" t="s">
        <v>1477</v>
      </c>
      <c r="D953" s="109">
        <v>0</v>
      </c>
      <c r="E953" s="91">
        <v>7500</v>
      </c>
      <c r="F953" s="110"/>
    </row>
    <row r="954" spans="1:6" x14ac:dyDescent="0.25">
      <c r="A954" s="87">
        <v>43154</v>
      </c>
      <c r="B954" s="88" t="s">
        <v>710</v>
      </c>
      <c r="C954" s="89" t="s">
        <v>1478</v>
      </c>
      <c r="D954" s="109">
        <v>0</v>
      </c>
      <c r="E954" s="91">
        <v>10158.290000000001</v>
      </c>
      <c r="F954" s="110"/>
    </row>
    <row r="955" spans="1:6" x14ac:dyDescent="0.25">
      <c r="A955" s="87">
        <v>43154</v>
      </c>
      <c r="B955" s="88" t="s">
        <v>143</v>
      </c>
      <c r="C955" s="89" t="s">
        <v>1479</v>
      </c>
      <c r="D955" s="109">
        <v>0</v>
      </c>
      <c r="E955" s="91">
        <v>6584.92</v>
      </c>
      <c r="F955" s="110"/>
    </row>
    <row r="956" spans="1:6" x14ac:dyDescent="0.25">
      <c r="A956" s="87">
        <v>43154</v>
      </c>
      <c r="B956" s="88" t="s">
        <v>713</v>
      </c>
      <c r="C956" s="89" t="s">
        <v>1480</v>
      </c>
      <c r="D956" s="109">
        <v>0</v>
      </c>
      <c r="E956" s="91">
        <v>5227.05</v>
      </c>
      <c r="F956" s="110"/>
    </row>
    <row r="957" spans="1:6" x14ac:dyDescent="0.25">
      <c r="A957" s="87">
        <v>43154</v>
      </c>
      <c r="B957" s="88" t="s">
        <v>231</v>
      </c>
      <c r="C957" s="89" t="s">
        <v>1481</v>
      </c>
      <c r="D957" s="109">
        <v>0</v>
      </c>
      <c r="E957" s="91">
        <v>594.5</v>
      </c>
      <c r="F957" s="110"/>
    </row>
    <row r="958" spans="1:6" x14ac:dyDescent="0.25">
      <c r="A958" s="87">
        <v>43154</v>
      </c>
      <c r="B958" s="88" t="s">
        <v>167</v>
      </c>
      <c r="C958" s="89" t="s">
        <v>1482</v>
      </c>
      <c r="D958" s="109">
        <v>0</v>
      </c>
      <c r="E958" s="91">
        <v>1013.96</v>
      </c>
      <c r="F958" s="110"/>
    </row>
    <row r="959" spans="1:6" x14ac:dyDescent="0.25">
      <c r="A959" s="87">
        <v>43154</v>
      </c>
      <c r="B959" s="88" t="s">
        <v>1031</v>
      </c>
      <c r="C959" s="89" t="s">
        <v>1483</v>
      </c>
      <c r="D959" s="109">
        <v>0</v>
      </c>
      <c r="E959" s="91">
        <v>1045.51</v>
      </c>
      <c r="F959" s="110"/>
    </row>
    <row r="960" spans="1:6" x14ac:dyDescent="0.25">
      <c r="A960" s="87">
        <v>43154</v>
      </c>
      <c r="B960" s="88" t="s">
        <v>229</v>
      </c>
      <c r="C960" s="89" t="s">
        <v>1484</v>
      </c>
      <c r="D960" s="109">
        <v>0</v>
      </c>
      <c r="E960" s="91">
        <v>5752.19</v>
      </c>
      <c r="F960" s="110"/>
    </row>
    <row r="961" spans="1:6" x14ac:dyDescent="0.25">
      <c r="A961" s="87">
        <v>43154</v>
      </c>
      <c r="B961" s="88" t="s">
        <v>225</v>
      </c>
      <c r="C961" s="89" t="s">
        <v>1485</v>
      </c>
      <c r="D961" s="109">
        <v>0</v>
      </c>
      <c r="E961" s="91">
        <v>3762.4</v>
      </c>
      <c r="F961" s="110"/>
    </row>
    <row r="962" spans="1:6" x14ac:dyDescent="0.25">
      <c r="A962" s="87">
        <v>43154</v>
      </c>
      <c r="B962" s="88" t="s">
        <v>141</v>
      </c>
      <c r="C962" s="89" t="s">
        <v>1486</v>
      </c>
      <c r="D962" s="109">
        <v>0</v>
      </c>
      <c r="E962" s="91">
        <v>5479.93</v>
      </c>
      <c r="F962" s="110"/>
    </row>
    <row r="963" spans="1:6" x14ac:dyDescent="0.25">
      <c r="A963" s="87">
        <v>43154</v>
      </c>
      <c r="B963" s="88" t="s">
        <v>161</v>
      </c>
      <c r="C963" s="89" t="s">
        <v>1487</v>
      </c>
      <c r="D963" s="109">
        <v>0</v>
      </c>
      <c r="E963" s="91">
        <v>7370.5</v>
      </c>
      <c r="F963" s="110"/>
    </row>
    <row r="964" spans="1:6" x14ac:dyDescent="0.25">
      <c r="A964" s="87">
        <v>43154</v>
      </c>
      <c r="B964" s="88" t="s">
        <v>1033</v>
      </c>
      <c r="C964" s="89" t="s">
        <v>1488</v>
      </c>
      <c r="D964" s="109">
        <v>0</v>
      </c>
      <c r="E964" s="91">
        <v>1475.25</v>
      </c>
      <c r="F964" s="110"/>
    </row>
    <row r="965" spans="1:6" x14ac:dyDescent="0.25">
      <c r="A965" s="87">
        <v>43154</v>
      </c>
      <c r="B965" s="88" t="s">
        <v>589</v>
      </c>
      <c r="C965" s="89" t="s">
        <v>1489</v>
      </c>
      <c r="D965" s="109">
        <v>0</v>
      </c>
      <c r="E965" s="91">
        <v>684.82</v>
      </c>
      <c r="F965" s="110"/>
    </row>
    <row r="966" spans="1:6" x14ac:dyDescent="0.25">
      <c r="A966" s="87">
        <v>43154</v>
      </c>
      <c r="B966" s="88" t="s">
        <v>610</v>
      </c>
      <c r="C966" s="89" t="s">
        <v>1490</v>
      </c>
      <c r="D966" s="109">
        <v>0</v>
      </c>
      <c r="E966" s="91">
        <v>1013.14</v>
      </c>
      <c r="F966" s="110"/>
    </row>
    <row r="967" spans="1:6" x14ac:dyDescent="0.25">
      <c r="A967" s="87">
        <v>43154</v>
      </c>
      <c r="B967" s="88" t="s">
        <v>999</v>
      </c>
      <c r="C967" s="89" t="s">
        <v>1491</v>
      </c>
      <c r="D967" s="109">
        <v>0</v>
      </c>
      <c r="E967" s="91">
        <v>2099.6799999999998</v>
      </c>
      <c r="F967" s="110"/>
    </row>
    <row r="968" spans="1:6" x14ac:dyDescent="0.25">
      <c r="A968" s="87">
        <v>43154</v>
      </c>
      <c r="B968" s="88" t="s">
        <v>1492</v>
      </c>
      <c r="C968" s="89" t="s">
        <v>1493</v>
      </c>
      <c r="D968" s="109">
        <v>0</v>
      </c>
      <c r="E968" s="91">
        <v>2336.87</v>
      </c>
      <c r="F968" s="110"/>
    </row>
    <row r="969" spans="1:6" x14ac:dyDescent="0.25">
      <c r="A969" s="87">
        <v>43154</v>
      </c>
      <c r="B969" s="88" t="s">
        <v>1494</v>
      </c>
      <c r="C969" s="89" t="s">
        <v>1495</v>
      </c>
      <c r="D969" s="109">
        <v>0</v>
      </c>
      <c r="E969" s="91">
        <v>1965.56</v>
      </c>
      <c r="F969" s="110"/>
    </row>
    <row r="970" spans="1:6" x14ac:dyDescent="0.25">
      <c r="A970" s="87">
        <v>43154</v>
      </c>
      <c r="B970" s="88" t="s">
        <v>1496</v>
      </c>
      <c r="C970" s="89" t="s">
        <v>1497</v>
      </c>
      <c r="D970" s="109">
        <v>0</v>
      </c>
      <c r="E970" s="91">
        <v>1012.32</v>
      </c>
      <c r="F970" s="110"/>
    </row>
    <row r="971" spans="1:6" x14ac:dyDescent="0.25">
      <c r="A971" s="87">
        <v>43154</v>
      </c>
      <c r="B971" s="88" t="s">
        <v>161</v>
      </c>
      <c r="C971" s="89" t="s">
        <v>1498</v>
      </c>
      <c r="D971" s="109">
        <v>0</v>
      </c>
      <c r="E971" s="91">
        <v>5596.74</v>
      </c>
      <c r="F971" s="110"/>
    </row>
    <row r="972" spans="1:6" x14ac:dyDescent="0.25">
      <c r="A972" s="87">
        <v>43154</v>
      </c>
      <c r="B972" s="88" t="s">
        <v>725</v>
      </c>
      <c r="C972" s="89" t="s">
        <v>1499</v>
      </c>
      <c r="D972" s="109">
        <v>0</v>
      </c>
      <c r="E972" s="91">
        <v>7500</v>
      </c>
      <c r="F972" s="110"/>
    </row>
    <row r="973" spans="1:6" x14ac:dyDescent="0.25">
      <c r="A973" s="87">
        <v>43154</v>
      </c>
      <c r="B973" s="88" t="s">
        <v>723</v>
      </c>
      <c r="C973" s="89" t="s">
        <v>1500</v>
      </c>
      <c r="D973" s="109">
        <v>0</v>
      </c>
      <c r="E973" s="91">
        <v>7500</v>
      </c>
      <c r="F973" s="110"/>
    </row>
    <row r="974" spans="1:6" x14ac:dyDescent="0.25">
      <c r="A974" s="87">
        <v>43154</v>
      </c>
      <c r="B974" s="88" t="s">
        <v>981</v>
      </c>
      <c r="C974" s="89" t="s">
        <v>1501</v>
      </c>
      <c r="D974" s="109">
        <v>0</v>
      </c>
      <c r="E974" s="91">
        <v>3766.73</v>
      </c>
      <c r="F974" s="110"/>
    </row>
    <row r="975" spans="1:6" x14ac:dyDescent="0.25">
      <c r="A975" s="87">
        <v>43154</v>
      </c>
      <c r="B975" s="88" t="s">
        <v>233</v>
      </c>
      <c r="C975" s="89" t="s">
        <v>1502</v>
      </c>
      <c r="D975" s="109">
        <v>0</v>
      </c>
      <c r="E975" s="91">
        <v>1947.97</v>
      </c>
      <c r="F975" s="110"/>
    </row>
    <row r="976" spans="1:6" x14ac:dyDescent="0.25">
      <c r="A976" s="87">
        <v>43154</v>
      </c>
      <c r="B976" s="88" t="s">
        <v>1028</v>
      </c>
      <c r="C976" s="89" t="s">
        <v>1503</v>
      </c>
      <c r="D976" s="109">
        <v>0</v>
      </c>
      <c r="E976" s="91">
        <v>645.48</v>
      </c>
      <c r="F976" s="110"/>
    </row>
    <row r="977" spans="1:6" x14ac:dyDescent="0.25">
      <c r="A977" s="87">
        <v>43154</v>
      </c>
      <c r="B977" s="88" t="s">
        <v>1504</v>
      </c>
      <c r="C977" s="89" t="s">
        <v>1505</v>
      </c>
      <c r="D977" s="109">
        <v>0</v>
      </c>
      <c r="E977" s="91">
        <v>220475.14</v>
      </c>
      <c r="F977" s="110"/>
    </row>
    <row r="978" spans="1:6" x14ac:dyDescent="0.25">
      <c r="A978" s="87">
        <v>43154</v>
      </c>
      <c r="B978" s="88" t="s">
        <v>1506</v>
      </c>
      <c r="C978" s="89" t="s">
        <v>1507</v>
      </c>
      <c r="D978" s="109">
        <v>0</v>
      </c>
      <c r="E978" s="91">
        <v>68036.88</v>
      </c>
      <c r="F978" s="110"/>
    </row>
    <row r="979" spans="1:6" x14ac:dyDescent="0.25">
      <c r="A979" s="87">
        <v>43154</v>
      </c>
      <c r="B979" s="88" t="s">
        <v>1508</v>
      </c>
      <c r="C979" s="89" t="s">
        <v>1509</v>
      </c>
      <c r="D979" s="109">
        <v>0</v>
      </c>
      <c r="E979" s="91">
        <v>20700</v>
      </c>
      <c r="F979" s="110"/>
    </row>
    <row r="980" spans="1:6" x14ac:dyDescent="0.25">
      <c r="A980" s="87">
        <v>43154</v>
      </c>
      <c r="B980" s="94" t="s">
        <v>99</v>
      </c>
      <c r="C980" s="95" t="s">
        <v>100</v>
      </c>
      <c r="D980" s="109">
        <v>4261739</v>
      </c>
      <c r="E980" s="109">
        <v>0</v>
      </c>
      <c r="F980" s="110"/>
    </row>
    <row r="981" spans="1:6" x14ac:dyDescent="0.25">
      <c r="A981" s="87">
        <v>43157</v>
      </c>
      <c r="B981" s="88" t="s">
        <v>820</v>
      </c>
      <c r="C981" s="89" t="s">
        <v>1510</v>
      </c>
      <c r="D981" s="109">
        <v>0</v>
      </c>
      <c r="E981" s="91">
        <v>11500</v>
      </c>
      <c r="F981" s="110"/>
    </row>
    <row r="982" spans="1:6" x14ac:dyDescent="0.25">
      <c r="A982" s="87">
        <v>43157</v>
      </c>
      <c r="B982" s="88" t="s">
        <v>1511</v>
      </c>
      <c r="C982" s="89" t="s">
        <v>1512</v>
      </c>
      <c r="D982" s="109">
        <v>0</v>
      </c>
      <c r="E982" s="91">
        <v>10000</v>
      </c>
      <c r="F982" s="110"/>
    </row>
    <row r="983" spans="1:6" x14ac:dyDescent="0.25">
      <c r="A983" s="87">
        <v>43157</v>
      </c>
      <c r="B983" s="112" t="s">
        <v>1513</v>
      </c>
      <c r="C983" s="113" t="s">
        <v>1514</v>
      </c>
      <c r="D983" s="109">
        <v>0</v>
      </c>
      <c r="E983" s="91">
        <v>84784.77</v>
      </c>
      <c r="F983" s="110"/>
    </row>
    <row r="984" spans="1:6" x14ac:dyDescent="0.25">
      <c r="A984" s="87">
        <v>43159</v>
      </c>
      <c r="B984" s="88" t="s">
        <v>923</v>
      </c>
      <c r="C984" s="89" t="s">
        <v>1515</v>
      </c>
      <c r="D984" s="109">
        <v>0</v>
      </c>
      <c r="E984" s="91">
        <v>113718.54</v>
      </c>
      <c r="F984" s="110"/>
    </row>
    <row r="985" spans="1:6" x14ac:dyDescent="0.25">
      <c r="A985" s="87">
        <v>43159</v>
      </c>
      <c r="B985" s="88" t="s">
        <v>1051</v>
      </c>
      <c r="C985" s="89" t="s">
        <v>1516</v>
      </c>
      <c r="D985" s="109">
        <v>0</v>
      </c>
      <c r="E985" s="91">
        <v>50299.89</v>
      </c>
      <c r="F985" s="110"/>
    </row>
    <row r="986" spans="1:6" x14ac:dyDescent="0.25">
      <c r="A986" s="87">
        <v>43159</v>
      </c>
      <c r="B986" s="88" t="s">
        <v>1517</v>
      </c>
      <c r="C986" s="89" t="s">
        <v>1518</v>
      </c>
      <c r="D986" s="109">
        <v>0</v>
      </c>
      <c r="E986" s="91">
        <v>21437.86</v>
      </c>
      <c r="F986" s="110"/>
    </row>
    <row r="987" spans="1:6" x14ac:dyDescent="0.25">
      <c r="A987" s="87">
        <v>43159</v>
      </c>
      <c r="B987" s="88" t="s">
        <v>1519</v>
      </c>
      <c r="C987" s="89" t="s">
        <v>1520</v>
      </c>
      <c r="D987" s="109">
        <v>0</v>
      </c>
      <c r="E987" s="91">
        <v>16500</v>
      </c>
      <c r="F987" s="110"/>
    </row>
    <row r="988" spans="1:6" x14ac:dyDescent="0.25">
      <c r="A988" s="87">
        <v>43159</v>
      </c>
      <c r="B988" s="88" t="s">
        <v>494</v>
      </c>
      <c r="C988" s="89" t="s">
        <v>1521</v>
      </c>
      <c r="D988" s="109">
        <v>0</v>
      </c>
      <c r="E988" s="91">
        <v>15000</v>
      </c>
      <c r="F988" s="110"/>
    </row>
    <row r="989" spans="1:6" x14ac:dyDescent="0.25">
      <c r="A989" s="87">
        <v>43159</v>
      </c>
      <c r="B989" s="88" t="s">
        <v>233</v>
      </c>
      <c r="C989" s="89" t="s">
        <v>1522</v>
      </c>
      <c r="D989" s="109">
        <v>0</v>
      </c>
      <c r="E989" s="91">
        <v>6647.39</v>
      </c>
      <c r="F989" s="110"/>
    </row>
    <row r="990" spans="1:6" x14ac:dyDescent="0.25">
      <c r="A990" s="87">
        <v>43159</v>
      </c>
      <c r="B990" s="88" t="s">
        <v>1523</v>
      </c>
      <c r="C990" s="89" t="s">
        <v>1524</v>
      </c>
      <c r="D990" s="109">
        <v>0</v>
      </c>
      <c r="E990" s="91">
        <v>7379.23</v>
      </c>
      <c r="F990" s="110"/>
    </row>
    <row r="991" spans="1:6" x14ac:dyDescent="0.25">
      <c r="A991" s="87">
        <v>43159</v>
      </c>
      <c r="B991" s="88" t="s">
        <v>1525</v>
      </c>
      <c r="C991" s="89" t="s">
        <v>1526</v>
      </c>
      <c r="D991" s="109">
        <v>0</v>
      </c>
      <c r="E991" s="91">
        <v>4361.95</v>
      </c>
      <c r="F991" s="110"/>
    </row>
    <row r="992" spans="1:6" x14ac:dyDescent="0.25">
      <c r="A992" s="87">
        <v>43159</v>
      </c>
      <c r="B992" s="88" t="s">
        <v>1527</v>
      </c>
      <c r="C992" s="89" t="s">
        <v>1528</v>
      </c>
      <c r="D992" s="109">
        <v>0</v>
      </c>
      <c r="E992" s="91">
        <v>21472.9</v>
      </c>
      <c r="F992" s="110"/>
    </row>
    <row r="993" spans="1:6" x14ac:dyDescent="0.25">
      <c r="A993" s="87">
        <v>43159</v>
      </c>
      <c r="B993" s="94" t="s">
        <v>99</v>
      </c>
      <c r="C993" s="95" t="s">
        <v>100</v>
      </c>
      <c r="D993" s="109">
        <v>2250000</v>
      </c>
      <c r="E993" s="109">
        <v>0</v>
      </c>
      <c r="F993" s="110"/>
    </row>
    <row r="994" spans="1:6" x14ac:dyDescent="0.25">
      <c r="A994" s="87">
        <v>43159</v>
      </c>
      <c r="B994" s="94" t="s">
        <v>1529</v>
      </c>
      <c r="C994" s="95"/>
      <c r="D994" s="109">
        <v>787187.6</v>
      </c>
      <c r="E994" s="109">
        <v>0</v>
      </c>
      <c r="F994" s="110"/>
    </row>
    <row r="995" spans="1:6" x14ac:dyDescent="0.25">
      <c r="A995" s="93">
        <v>43159</v>
      </c>
      <c r="B995" s="94" t="s">
        <v>85</v>
      </c>
      <c r="C995" s="95" t="s">
        <v>86</v>
      </c>
      <c r="D995" s="109">
        <v>0</v>
      </c>
      <c r="E995" s="91">
        <v>20191.439999999999</v>
      </c>
      <c r="F995" s="110"/>
    </row>
    <row r="996" spans="1:6" x14ac:dyDescent="0.25">
      <c r="A996" s="115" t="s">
        <v>87</v>
      </c>
      <c r="B996" s="116"/>
      <c r="C996" s="117"/>
      <c r="D996" s="100">
        <f>SUM(D50:D995)</f>
        <v>16814365.600000001</v>
      </c>
      <c r="E996" s="100">
        <f>SUM(E50:E995)</f>
        <v>18654980.29000001</v>
      </c>
      <c r="F996" s="101"/>
    </row>
    <row r="997" spans="1:6" x14ac:dyDescent="0.25">
      <c r="A997" s="118" t="s">
        <v>88</v>
      </c>
      <c r="B997" s="119"/>
      <c r="C997" s="120"/>
      <c r="D997" s="106"/>
      <c r="E997" s="106"/>
      <c r="F997" s="121">
        <f>F49+D996-E996</f>
        <v>276755.46999999136</v>
      </c>
    </row>
    <row r="998" spans="1:6" x14ac:dyDescent="0.25">
      <c r="A998" s="77"/>
      <c r="B998" s="77"/>
      <c r="C998" s="77"/>
      <c r="D998" s="78"/>
      <c r="E998" s="78"/>
      <c r="F998" s="78"/>
    </row>
  </sheetData>
  <mergeCells count="12">
    <mergeCell ref="A40:F40"/>
    <mergeCell ref="A42:F42"/>
    <mergeCell ref="A43:F43"/>
    <mergeCell ref="A45:F45"/>
    <mergeCell ref="A46:F46"/>
    <mergeCell ref="A997:B997"/>
    <mergeCell ref="A1:F1"/>
    <mergeCell ref="A3:F3"/>
    <mergeCell ref="A4:F4"/>
    <mergeCell ref="A6:F6"/>
    <mergeCell ref="A7:F7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Conciliaciones bancarias</vt:lpstr>
      <vt:lpstr>Libros de banco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2018-03-09T19:45:20Z</dcterms:created>
  <dcterms:modified xsi:type="dcterms:W3CDTF">2018-03-09T19:50:32Z</dcterms:modified>
</cp:coreProperties>
</file>