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2k12fs022\Acceso a la Informacion\AÑO 2025\Portal Transparencia\Julio\Presupuesto\"/>
    </mc:Choice>
  </mc:AlternateContent>
  <xr:revisionPtr revIDLastSave="0" documentId="13_ncr:1_{268A17D0-B50B-4BB1-863D-04ED904EBCDA}" xr6:coauthVersionLast="47" xr6:coauthVersionMax="47" xr10:uidLastSave="{00000000-0000-0000-0000-000000000000}"/>
  <bookViews>
    <workbookView xWindow="-120" yWindow="-120" windowWidth="20730" windowHeight="11160" xr2:uid="{FC1906C0-413A-4D5D-8CDD-37ECD67BC6BF}"/>
  </bookViews>
  <sheets>
    <sheet name="0216" sheetId="1" r:id="rId1"/>
    <sheet name="listado de los lib." sheetId="3" r:id="rId2"/>
  </sheets>
  <definedNames>
    <definedName name="_xlnm.Print_Area" localSheetId="0">'0216'!$A$1:$P$94</definedName>
    <definedName name="_xlnm.Print_Area" localSheetId="1">'listado de los lib.'!$A$1:$E$142</definedName>
    <definedName name="_xlnm.Print_Titles" localSheetId="0">'0216'!$1:$12</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2" i="3" l="1"/>
  <c r="C56" i="1"/>
  <c r="D56" i="1"/>
  <c r="E56" i="1"/>
  <c r="F56" i="1"/>
  <c r="G56" i="1"/>
  <c r="H56" i="1"/>
  <c r="I56" i="1"/>
  <c r="J56" i="1"/>
  <c r="K56" i="1"/>
  <c r="L56" i="1"/>
  <c r="M56" i="1"/>
  <c r="N56" i="1"/>
  <c r="O56" i="1"/>
  <c r="P15" i="1"/>
  <c r="P16" i="1" l="1"/>
  <c r="P17" i="1"/>
  <c r="P18" i="1"/>
  <c r="P19" i="1"/>
  <c r="P21" i="1"/>
  <c r="P22" i="1"/>
  <c r="P23" i="1"/>
  <c r="P24" i="1"/>
  <c r="P25" i="1"/>
  <c r="P26" i="1"/>
  <c r="P27" i="1"/>
  <c r="P28" i="1"/>
  <c r="P29" i="1"/>
  <c r="P31" i="1"/>
  <c r="P32" i="1"/>
  <c r="P33" i="1"/>
  <c r="P34" i="1"/>
  <c r="P35" i="1"/>
  <c r="P36" i="1"/>
  <c r="P37" i="1"/>
  <c r="P38" i="1"/>
  <c r="P39" i="1"/>
  <c r="P41" i="1"/>
  <c r="P42" i="1"/>
  <c r="P43" i="1"/>
  <c r="P44" i="1"/>
  <c r="P45" i="1"/>
  <c r="P46" i="1"/>
  <c r="P47" i="1"/>
  <c r="P48" i="1"/>
  <c r="P50" i="1"/>
  <c r="P51" i="1"/>
  <c r="P52" i="1"/>
  <c r="P53" i="1"/>
  <c r="P54" i="1"/>
  <c r="P55" i="1"/>
  <c r="P57" i="1"/>
  <c r="P58" i="1"/>
  <c r="P59" i="1"/>
  <c r="P60" i="1"/>
  <c r="P61" i="1"/>
  <c r="P62" i="1"/>
  <c r="P63" i="1"/>
  <c r="P64" i="1"/>
  <c r="P65" i="1"/>
  <c r="P67" i="1"/>
  <c r="P68" i="1"/>
  <c r="P69" i="1"/>
  <c r="P70" i="1"/>
  <c r="P71" i="1"/>
  <c r="P72" i="1"/>
  <c r="P73" i="1"/>
  <c r="P74" i="1"/>
  <c r="P75" i="1"/>
  <c r="P76" i="1"/>
  <c r="P77" i="1"/>
  <c r="P78" i="1"/>
  <c r="P79" i="1"/>
  <c r="P80" i="1"/>
  <c r="P81" i="1"/>
  <c r="P82" i="1"/>
  <c r="P83" i="1"/>
  <c r="P84" i="1"/>
  <c r="P85" i="1"/>
  <c r="P86" i="1"/>
  <c r="C66" i="1"/>
  <c r="D66" i="1"/>
  <c r="E66" i="1"/>
  <c r="F66" i="1"/>
  <c r="G66" i="1"/>
  <c r="H66" i="1"/>
  <c r="I66" i="1"/>
  <c r="J66" i="1"/>
  <c r="K66" i="1"/>
  <c r="L66" i="1"/>
  <c r="M66" i="1"/>
  <c r="N66" i="1"/>
  <c r="O66" i="1"/>
  <c r="B66" i="1"/>
  <c r="P56" i="1" l="1"/>
  <c r="P14" i="1"/>
  <c r="P66" i="1"/>
  <c r="C30" i="1"/>
  <c r="D30" i="1"/>
  <c r="E30" i="1"/>
  <c r="F30" i="1"/>
  <c r="G30" i="1"/>
  <c r="H30" i="1"/>
  <c r="I30" i="1"/>
  <c r="F20" i="1"/>
  <c r="F14" i="1"/>
  <c r="B56" i="1" l="1"/>
  <c r="C49" i="1"/>
  <c r="D49" i="1"/>
  <c r="E49" i="1"/>
  <c r="F49" i="1"/>
  <c r="G49" i="1"/>
  <c r="H49" i="1"/>
  <c r="I49" i="1"/>
  <c r="J49" i="1"/>
  <c r="K49" i="1"/>
  <c r="L49" i="1"/>
  <c r="M49" i="1"/>
  <c r="N49" i="1"/>
  <c r="O49" i="1"/>
  <c r="B49" i="1"/>
  <c r="B40" i="1"/>
  <c r="C40" i="1"/>
  <c r="D40" i="1"/>
  <c r="E40" i="1"/>
  <c r="F40" i="1"/>
  <c r="G40" i="1"/>
  <c r="H40" i="1"/>
  <c r="I40" i="1"/>
  <c r="J40" i="1"/>
  <c r="K40" i="1"/>
  <c r="L40" i="1"/>
  <c r="M40" i="1"/>
  <c r="N40" i="1"/>
  <c r="O40" i="1"/>
  <c r="J30" i="1"/>
  <c r="K30" i="1"/>
  <c r="L30" i="1"/>
  <c r="M30" i="1"/>
  <c r="N30" i="1"/>
  <c r="O30" i="1"/>
  <c r="B30" i="1"/>
  <c r="B20" i="1"/>
  <c r="C14" i="1"/>
  <c r="D14" i="1"/>
  <c r="E14" i="1"/>
  <c r="G14" i="1"/>
  <c r="H14" i="1"/>
  <c r="I14" i="1"/>
  <c r="J14" i="1"/>
  <c r="K14" i="1"/>
  <c r="L14" i="1"/>
  <c r="M14" i="1"/>
  <c r="N14" i="1"/>
  <c r="O14" i="1"/>
  <c r="B14" i="1"/>
  <c r="O20" i="1"/>
  <c r="E20" i="1"/>
  <c r="G20" i="1"/>
  <c r="H20" i="1"/>
  <c r="I20" i="1"/>
  <c r="J20" i="1"/>
  <c r="K20" i="1"/>
  <c r="L20" i="1"/>
  <c r="M20" i="1"/>
  <c r="N20" i="1"/>
  <c r="C20" i="1"/>
  <c r="D20" i="1"/>
  <c r="B87" i="1" l="1"/>
  <c r="P30" i="1"/>
  <c r="P49" i="1"/>
  <c r="P40" i="1"/>
  <c r="P20" i="1"/>
  <c r="C87" i="1"/>
  <c r="N87" i="1"/>
  <c r="F87" i="1"/>
  <c r="E87" i="1"/>
  <c r="I87" i="1"/>
  <c r="M87" i="1"/>
  <c r="G87" i="1"/>
  <c r="O87" i="1"/>
  <c r="J87" i="1"/>
  <c r="L87" i="1"/>
  <c r="K87" i="1"/>
  <c r="H87" i="1"/>
  <c r="D87" i="1"/>
  <c r="P87" i="1" l="1"/>
</calcChain>
</file>

<file path=xl/sharedStrings.xml><?xml version="1.0" encoding="utf-8"?>
<sst xmlns="http://schemas.openxmlformats.org/spreadsheetml/2006/main" count="415" uniqueCount="331">
  <si>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</si>
  <si>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</si>
  <si>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</si>
  <si>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</si>
  <si>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</si>
  <si>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</si>
  <si>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</si>
  <si>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</si>
  <si>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</si>
  <si>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</si>
  <si>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</si>
  <si>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</si>
  <si>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</si>
  <si>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</si>
  <si>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</si>
  <si>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</si>
  <si>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</si>
  <si>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</si>
  <si>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</si>
  <si>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</si>
  <si>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</si>
  <si>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</si>
  <si>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</si>
  <si>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</si>
  <si>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</si>
  <si>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</si>
  <si>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</si>
  <si>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</si>
  <si>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</si>
  <si>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</si>
  <si>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</si>
  <si>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</si>
  <si>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</si>
  <si>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</si>
  <si>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</si>
  <si>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</si>
  <si>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</si>
  <si>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</si>
  <si>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</si>
  <si>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</si>
  <si>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</si>
  <si>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</si>
  <si>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</si>
  <si>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</si>
  <si>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</si>
  <si>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</si>
  <si>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</si>
  <si>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</si>
  <si>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</si>
  <si>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</si>
  <si>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</si>
  <si>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</si>
  <si>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</si>
  <si>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</si>
  <si>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</si>
  <si>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</si>
  <si>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</si>
  <si>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</si>
  <si>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</si>
  <si>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</si>
  <si>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</si>
  <si>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</si>
  <si>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</si>
  <si>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</si>
  <si>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</si>
  <si>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</si>
  <si>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</si>
  <si>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</si>
  <si>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</si>
  <si>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</si>
  <si>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</si>
  <si>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</si>
  <si>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</si>
  <si>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</si>
  <si>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</si>
  <si>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</si>
  <si>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</si>
  <si>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</si>
  <si>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</si>
  <si>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</si>
  <si>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</si>
  <si>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</si>
  <si>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</si>
  <si>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</si>
  <si>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</si>
  <si>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</si>
  <si>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</si>
  <si>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</si>
  <si>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</si>
  <si>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</si>
  <si>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</si>
  <si>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</si>
  <si>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</si>
  <si>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</si>
  <si>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</si>
  <si>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</si>
  <si>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</si>
  <si>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</si>
  <si>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6"/>
        <rFont val="Calibri"/>
        <family val="2"/>
        <scheme val="minor"/>
      </rPr>
      <t xml:space="preserve">FUENTE </t>
    </r>
    <r>
      <rPr>
        <sz val="6"/>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</si>
  <si>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</si>
  <si>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</si>
  <si>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</si>
  <si>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</si>
  <si>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</si>
  <si>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</si>
  <si>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</si>
  <si>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TOTAL</t>
  </si>
  <si>
    <t>Capítulo 0216</t>
  </si>
  <si>
    <t>Año 2025</t>
  </si>
  <si>
    <t>JUANA VILLAR GUERRERO</t>
  </si>
  <si>
    <t xml:space="preserve">ENCDA. DEPTO. DE PRESUPUESTO </t>
  </si>
  <si>
    <t>ANA V. ADAMES LANTIGUA</t>
  </si>
  <si>
    <t>LISTADO DE LIBRAMIENTOS</t>
  </si>
  <si>
    <t>MINISTERIO DE CULTURA</t>
  </si>
  <si>
    <t>THE CLASIC GOURMET H&amp;A, SRL</t>
  </si>
  <si>
    <t>CORPORACIÓN ESTATAL DE RADIO Y TELEVISIÓN (CERTV)</t>
  </si>
  <si>
    <t>BANDA DE MUSICA VICENTE NOBLE</t>
  </si>
  <si>
    <t>DIRECCION GENERAL DE MECENAZGO</t>
  </si>
  <si>
    <t>DIRECCION GENERAL DE CINE</t>
  </si>
  <si>
    <t>INSTITUTO DUARTIANO</t>
  </si>
  <si>
    <t>ALTICE DOMINICANA, SA</t>
  </si>
  <si>
    <t>AYUNTAMIENTO DEL MUNICIPIO DE SANTIAGO</t>
  </si>
  <si>
    <t>EDESUR DOMINICANA, S.A</t>
  </si>
  <si>
    <t>COMPANIA DOMINICANA DE TELEFONOS C POR A</t>
  </si>
  <si>
    <t>AYUNTAMIENTO DEL DISTRITO NACIONAL</t>
  </si>
  <si>
    <t>EMPRESA DISTRIBUIDORA DE ELECTRICIDAD DEL ESTE S A</t>
  </si>
  <si>
    <t>BANCO DE RESERVA DE LA REP.  DOM. BANCO SERVICIOS MULTIPLES, SA</t>
  </si>
  <si>
    <t>BANDA DE MUSICA MUNICIPAL BY LUIS ANTONIO BELTRE</t>
  </si>
  <si>
    <t>BANDA DE MUSICA DE DUVERGE</t>
  </si>
  <si>
    <t>BANDA MUNICIPAL DE MUSICA DE BANI</t>
  </si>
  <si>
    <t>PYQUI MOVIL, SRL</t>
  </si>
  <si>
    <t>AUTOCENTRO NAVARRO, SRL</t>
  </si>
  <si>
    <t>CORPORACION DE ACUEDUCTO Y ALCANTARILLADO DE PTO PLATA</t>
  </si>
  <si>
    <t>OFICINA DE COORDINACION PRESIDENCIAL</t>
  </si>
  <si>
    <t>LIBERTY NETWORKS DOMINICANA, SA</t>
  </si>
  <si>
    <t>EDENORTE DOMINICANA S A</t>
  </si>
  <si>
    <t>INST NAC DE AGUAS POTABLES Y ALCATARILLADOS</t>
  </si>
  <si>
    <t>2 BENEFICIARIOS</t>
  </si>
  <si>
    <t>ARCHIVO GRAL DE LA NACION</t>
  </si>
  <si>
    <t>DAF TRADING, SRL</t>
  </si>
  <si>
    <t>OLGA LEONOR DE CASTRO ROJAS</t>
  </si>
  <si>
    <t>PAGO POR SERVICIOS DE NOTARIO PÚBLICO, PARA LEGALIZACIONES DE VARIOS DOCUMENTOS REQUERIDOS POR LA DIRECCIÓN JURÍDICA, SEGÚN ANEXOS.</t>
  </si>
  <si>
    <t>CORPORACION DE ACUEDUCTO Y ALCANTARILLADO DE SANTIAGO</t>
  </si>
  <si>
    <t>18/06/2025</t>
  </si>
  <si>
    <t>CHB CONCEPTUAL HOLDING BUSINESS, SRL</t>
  </si>
  <si>
    <t>PAGO ALQUILER MES DE JUNIO 2025, NAVE PARA ALMACENAMIENTO DE MERCANCÍAS Y ACTIVOS FIJOS DE LA SEDE Y SUS DEPENDENCIAS, CONT-BS-0005464-2025, ORDEN 2025-00122, SEGÚN ANEXOS.</t>
  </si>
  <si>
    <t>ACADEMIA DOMINICANA DE LA HISTORIA</t>
  </si>
  <si>
    <t>GRAFICAS COMERCIALES EDWARD, C. POR A.</t>
  </si>
  <si>
    <t>CORPORACION DEL ACUEDUCTO Y ALCANTARILLADO DE SANTO DOMINGO</t>
  </si>
  <si>
    <t>SEGURO NACIONAL DE SALUD</t>
  </si>
  <si>
    <t>HUMANO SEGUROS S A</t>
  </si>
  <si>
    <t>TERUEL &amp; COMPAÑIA, SRL</t>
  </si>
  <si>
    <t>25/06/2025</t>
  </si>
  <si>
    <t>DOMINICAN W NATIONAL S A</t>
  </si>
  <si>
    <t>PAGO POR SERVICIO DE SEGURIDAD PRIVADA NOCTURNA, PARA PROTECCIÓN DE EQUIPOS Y TARIMAS DEL DESFILE NACIONAL DE CARNAVAL 2025, PROC-CULT-DAF-CD-2025-0003, ORDEN 2025-00006, SEGÚN ANEXOS.</t>
  </si>
  <si>
    <t>EDITORA DEL CARIBE C POR A</t>
  </si>
  <si>
    <t>NULO</t>
  </si>
  <si>
    <t>GENIUS PRINT GRAPHIC, SRL</t>
  </si>
  <si>
    <t>PAGO SERVICIO DE APLICACIÓN DE LAMINADO EFECTO FROST Y ESPEJO EN VARIAS ÁREAS DE LA SEDE Y EL CENTRO CULTURAL T3, DEPENDENCIA DE ESTE MINISTERIO, PROC-CULT-DAF-CM-2025-0015, ORDEN 2025-00121, SEGÚN ANEXOS</t>
  </si>
  <si>
    <t>VILLAVASER, SRL</t>
  </si>
  <si>
    <t>PAGO POR SERVICIOS DE CATERING, PARA ACTIVIDADES DE ESTE MINISTERIO Y SUS DEPENDENCIAS, CONT-BS-0013221-2024, ADENDUM-BS-0002257-2025, PROC-CULT-DAF-CM-2024-0049, ORDEN 2024-00217, SEGÚN ANEXOS.</t>
  </si>
  <si>
    <t>TRANSFERENCIA A FAVOR DE LA CORPORACIÓN ESTATAL DE RADIO Y TELEVISIÓN (CERTV), CORRESPONDIENTE AL MES DE JULIO 2025, PARA PAGO DE NÓMINA Y APORTE PARA GASTOS ADMINISTRATIVOS Y ENERGÍA ELÉCTRICA, SEGÚN ANEXOS-</t>
  </si>
  <si>
    <t>TRANSFERENCIA A FAVOR DE LA DIRECCIÓN GENERAL DE CINE POR CONCEPTO DE GASTOS CORRIENTES Y NOMINA, CORRESPONDIENTE AL MES DE JULIO 2025, SEGÚN ANEXOS.</t>
  </si>
  <si>
    <t>FONDO REPONIBLE INSTITUCIONAL AL MINISTERIO DE CULTURA-</t>
  </si>
  <si>
    <t>PALA PRODUCTIONS, SRL</t>
  </si>
  <si>
    <t>PAGO POR LA CONTRATACIÓN DE SERVICIOS ARTÍSTICOS COMO TALENTO, PARA LA TRANSMISIÓN Y CONDUCCIÓN EN VIVO DEL DESFILE NACIONAL DEL CARNAVAL, PROC-CULT-CCC-PEOR-2025-0001, ORDEN 2025-00036, SEGÚN ANEXOS.</t>
  </si>
  <si>
    <t>INGENIERÍA ELECTROMECÁNICA Y CONSTRUCCIONES DINGECON, SRL</t>
  </si>
  <si>
    <t>PAGO POR MANTENIMIENTO Y REPARACIÓN DE GENERADORES ELÉCTRICOS EN LA SEDE Y DEPENDENCIAS DE ESTE MINISTERIO (LOTE 2) PROC-CULT-DAF-CM-2024-0027, ORDEN 2024-00146, SEGÚN ANEXOS</t>
  </si>
  <si>
    <t>TRAVELISTA, SRL</t>
  </si>
  <si>
    <t>PAGO 20% DE LA CERT. DE CONT-BS-0005663-2025, POR SERVICIO DE AGENCIAS DE VIAJES, PARA RESERVAS DE HOSPEDAJES Y ALQUILERES DE SALONES DE EVENTOS EN HOTELES NACIONALES E INTS. P/ USO INSTITUCIONAL, PROC-CULT-CCC-CP-2025-0001, OR.2025-00111.SEGUN ANEXOS.</t>
  </si>
  <si>
    <t>TRANSFERENCIA CORRIENTE A FAVOR DE TEATRO ORQUESTAL DOMINICANO, CORRESPONDIENTE AL MES DE JULIO 2025</t>
  </si>
  <si>
    <t>TRANSFERENCIA CORRIENTE A FAVOR DE CORO DE CÁMARA KORIBE, CORRESPONDIENTE AL MES DE JULIO 2025,</t>
  </si>
  <si>
    <t>TRANSFERENCIA CORRIENTE A FAVOR DE DIRECCIÓN DE CULTURA DOMINICANA EN EL EXTERIOR, CORRESPONDIENTE AL MES DE JULIO 2025</t>
  </si>
  <si>
    <t>TRANSFERENCIA CORRIENTE A FAVOR DE PROYECTOS CULTURALES, CORRESPONDIENTE AL MES DE JULIO 2025, SEGÚN ANEXOS.</t>
  </si>
  <si>
    <t>TRANSFERENCIA CORRIENTE A FAVOR DE ACTIVIDADES CULTURALES, CORRESPONDIENTE AL MES DE JULIO 2025.</t>
  </si>
  <si>
    <t>TRANSFERENCIA A FAVOR DE BANDA DE MÚSICA MUNICIPAL DE VICENTE NOBLE, CORRESPONDIENTE AL MES DE JULIO 2025</t>
  </si>
  <si>
    <t>FUNDACION CULTURAL COFRADIA</t>
  </si>
  <si>
    <t>APORTE ECONÓMICO, PARA LA REALIZACIÓN DE LA SEGUNDA EDICIÓN DEL FESTIVAL DEL MANGLAR, QUE SE LLEVARA A CABO EN LA PROVINCIA DE MONTECRISTI DEL VIERNES 19 AL DOMINGO 21 DE SEPTIEMBRE 2025, SEGÚN ANEXOS.</t>
  </si>
  <si>
    <t>PRODUCCIONES UVA PRODUVA, SRL</t>
  </si>
  <si>
    <t>APORTE ECONÓMICO, CON EL PROPÓSITO DE COLABORAR CON LAS FIESTAS POPULARES CULTURALES Y DEPORTIVA SAN BARTOLOMÉ 2025, PROVINCIA DE NEIBA, A CELEBRARSE DEL 15 AL 24 DE AGOSTO 2025, SEGÚN ANEXOS.-</t>
  </si>
  <si>
    <t>TRANSFERENCIA   A FAVOR   DE LA DIRECCIÓN GENERAL DE MECENAZGO POR CONCEPTO DE GASTOS OPERATIVOS Y ADMINISTRATIVOS, CORRESPONDIENTE AL MES DE JULIO 2025, SEGÚN ANEXOS.</t>
  </si>
  <si>
    <t>MAGNA MOTORS, SA</t>
  </si>
  <si>
    <t>PAGO SERVICIOS DE MANTENIMIENTO PREVENTIVO Y REPARACIONES DE VEHÍCULOS, PERTENECIENTES A LA FLOTILLA VEHICULAR DE ESTE MINISTERIO, PROC-CULT-CCC-PEPU-2023-0002, ORDEN 2023-00314, SEGÚN ANEXOS.</t>
  </si>
  <si>
    <t>REPUESTOS CONSTANZA INFANTE, SRL</t>
  </si>
  <si>
    <t>PAGO POR MANTENIMIENTO PREVENTIVO Y REPARACIÓN DE VEHÍCULOS, PLACAS EL 00386 Y O0030, PERTENECIENTE A LA FLOTILLA VEHICULAR DE ESTE MINISTERIO, PROC-CULT-DAF-CD-2025-0002, ORDEN 2025-0002, SEGÚN ANEXOS.</t>
  </si>
  <si>
    <t>AYUNTAMIENTO MUCPAL ENRIQUILLO</t>
  </si>
  <si>
    <t>APORTE ECONÓMICO, CON EL PROPÓSITO DE COLABORAR CON LAS TRADICIONALES FIESTAS PATRONALES, SANTA  ANA 2025, A CELEBRARSE DEL 18 AL 27 DE JULIO 2025, SEGÚN ANEXOS.</t>
  </si>
  <si>
    <t>TRANSFERENCIA A FAVOR DEL INSTITUTO DUARTIANO, CORRESPONDIENTE A GASTOS CORRIENTES Y PAGO DE NÓMINA DEL MES DE JULIO 2025, SEGÚN ANEXOS.</t>
  </si>
  <si>
    <t>PHOTONEWS, SRL</t>
  </si>
  <si>
    <t>APORTE ECONÓMICO PARA LA REALIZACIÓN DEL PREMIO MUJERES QUE INSPIRAN, QUE SE LLEVARA A CABO EL 23 DE JULIO 2025, EN EL TEATRO DE CASA SAN PABLO, SEGÚN ANEXOS</t>
  </si>
  <si>
    <t>FUNDACION DE LAS INDUSTRIAS CULTURALES Y CREATIVAS, INC</t>
  </si>
  <si>
    <t>APORTE ECONÓMICO PARA LA CONMEMORACIÓN DE LOS 121 AÑOS DE TRADICIÓN DE LA PUESTA EN VALOR DEL PATRIMONIO CULTURAL INMATERIAL DE YAMASÁ, CELEBRADO EL 8 DE JUNIO 2025, SEGÚN ANEXOS-</t>
  </si>
  <si>
    <t>PAGO POR SERVICIOS DE ENERGÍA ELÉCTRICA DEL CENTRO CULTURAL MARÍA MONTES (BARAHONA), CORRESPONDIENTE AL MES DE MAYO 2025, SEGÚN ANEXOS.</t>
  </si>
  <si>
    <t>PAGO POR ADQUISICIÓN DE UNA BATERÍA  PARA USO EN VEHÍCULO ASIGNADO AL VICEMINISTRO DE PATRIMONIO CULTURAL DE ESTE MINISTERIO, PROC- CULT-DAF-CD-2024-0017, ORDEN 2024-0042, SEGÚN ANEXOS</t>
  </si>
  <si>
    <t>APORTACIÓN ECONÓMICA/ACTIVIDADES PRODUCCIÓN DE LA OBRA TEATRAL</t>
  </si>
  <si>
    <t>PAGO FACTURA B1500000067, CONTRATO NO. BS-0013221-2024, ADENDUM BS-0002257-2025, POR SERVICIOS DE CATERING PARA ACTIVIDADES DE ESTE MINISTERIO DE CULTURA Y SUS DEPENDENCIAS, PROCESO CULTURA-DAF-CM-2024-0049, SEGÚN ANEXOS</t>
  </si>
  <si>
    <t>APORTE ECONÓMICO, PARA ACTIVIDADES ARTÍSTICA.</t>
  </si>
  <si>
    <t>PAGO TRANSFERENCIA A FAVOR DE (2) ASFL DEL SECTOR CULTURAL, CORRESPONDIENTE AL MES DE ABRIL 2025, SEGÚN ANEXOS.-</t>
  </si>
  <si>
    <t>3 BENEFICIARIOS</t>
  </si>
  <si>
    <t>TRANSFERENCIA A FAVOR DE (3) ASFL DEL SECTOR CULTURAL, CORRESPONDIENTE A LA SUBVENCIÓN DE LOS MESES DE MAYO Y JUNIO 2025, SEGÚN ANEXOS.-</t>
  </si>
  <si>
    <t>ALEGRE EVENTOS, SRL</t>
  </si>
  <si>
    <t>PAGO POR ADQUISICIÓN DE CARPAS, PARA USO CONTINUO EN LAS ACTIVIDADES DESARROLLADAS POR ESTE MINISTERIO Y SUS DEPENDENCIAS , PROC-CULT-DAF-CM-2025-0023, ORDEN 2025-00132, SEGÚN ANEXOS.</t>
  </si>
  <si>
    <t>PAGO POR SUMINISTRO DE AGUA  DEL INMUEBLE DONDE ESTA UBICADA LA CASA DE LA CULTURA MARÍA MONTES, EN LA PROV. DE BARAHONA, CORRESPONDIENTE AL MES DE JUNIO 2025 , SEGÚN ANEXOS.-</t>
  </si>
  <si>
    <t>PAGO POR SERVICIOS DE RECOGIDA DE BASURA DE LAS DEPENDENCIAS DE ESTE MINISTERIO DE CULTURA UBICADAS EN LA REGIÓN NORTE, CORRESPONDIENTE AL MES DE JULIO 2025, SEGÚN ANEXOS</t>
  </si>
  <si>
    <t>PAGO FACTURA E450000001480, POR SERVICIOS DE REDUNDANCIA DE CONEXIÓN A INTERNET, VÍA PROVEEDOR ALTERNO CORRESPONDIENTE AL MES DE JULIO 2025, SEGÚN ANEXOS-</t>
  </si>
  <si>
    <t>PAGO FACTURAS E450000016204 Y E450000016353, POR SERVICIOS DE INTERNET MÓVIL Y TELEFÓNICAS DE LAS FLOTAS DE ESTE MINISTERIO DE CULTURA, CORRESPONDIENTE AL MES DE JUNIO 2025 (TEL LOCAL Y SER. DE INTERNET Y TELEVISIÓN POR CABLE), SEGÚN ANEXOS</t>
  </si>
  <si>
    <t>PAGO POR SERVICIOS DE ENERGÍA ELÉCTRICA DE ESTE MINISTERIO Y SUS DEPENDENCIAS, CORRESPONDIENTE AL MES DE JUNIO 2025, SEGÚN ANEXOS.</t>
  </si>
  <si>
    <t>FERROELECTRO INDUSTRIAL Y REFRIGERACIÓN F&amp;H, SRL</t>
  </si>
  <si>
    <t>ADQUISICIÓN DE ARTÍCULOS FERRETEROS PARA USO DEL MINISTERIO Y DEPENDENCIAS, PROCESO CULTURA-DAF-CM-2025-00004, ORDEN CULTURA-2025-00100, SEGÚN DOCUMENTOS ANEXOS.</t>
  </si>
  <si>
    <t>RAMON ANTONIO MARTINEZ MORILLO</t>
  </si>
  <si>
    <t>PAGO FACTS B1500000023 YB1500000022, POR SERVICIO DE NOTARIZACIÓN DE DOCUMENTOS DE ESTE MINISTERIO DE CULTURA A REQUERIMIENTO DE LA DIRECCIÓN JURÍDICA, CONFORME RELACIÓN ANEXA.</t>
  </si>
  <si>
    <t>PAGO POR SERVICIO DE IMPRESIÓN DE INVITACIONES, PARA LAS ACTIVIDADES DE ESTE MINISTERIO, PROC-CULT-DAF-CD-2025-0024, ORDEN 2025-00108, SEGÚN DOCUMENTOS ANEXOS.</t>
  </si>
  <si>
    <t>MARCIA ARISLEYDA PEREZ PIMENTEL</t>
  </si>
  <si>
    <t>PAGO POR SERVICIO DE NOTARIZACIÓN DE DOCUMENTOS DE ESTE MINISTERIO, A REQUERIMIENTO DE LA DIRECCIÓN JURÍDICA, CONFORME A LA RELACIÓN ANEXA.-</t>
  </si>
  <si>
    <t>PAGO FACTURA B1500000041, POR SERVICIO DE NOTARIZACIÓN DE DOCUMENTOS DE ESTE MINISTERIO DE CULTURA A REQUERIMIENTO DE LA DIRECCIÓN JURÍDICA, CONFORME RELACIÓN ANEXA-</t>
  </si>
  <si>
    <t>BAETEK, SRL</t>
  </si>
  <si>
    <t>PAGO FACTURA NO. B1500000113 POR ADQUISICIÓN DE EQUIPOS AUDIOVISUALES Y ELECTRÓNICOS PARA USO INSTITUCIONAL PROCESO CULTURA-DAF-CM-2025-0020. ORDEN 2025-00141, SEGÚN DOCUMENTOS ANEXOS.</t>
  </si>
  <si>
    <t>LA CASA DEL FOTÓGRAFO Y VIDEÓGRAFO HE SRL</t>
  </si>
  <si>
    <t>PAGO FACTURA NO. B1500000196 POR ADQUISICIÓN DE EQUIPOS AUDIOVISUALES Y ELECTRÓNICOS PARA USO INSTITUCIONAL PROCESO CULTURA-DAF-CM-2025-0020. ORDEN 2025-00139, SEGÚN DOCUMENTOS ANEXOS.</t>
  </si>
  <si>
    <t>SIMBEL,SRL</t>
  </si>
  <si>
    <t>PAGO FACTURA B1500000563, POR ADQUISICIÓN DE EQUIPOS AUDIOVISUALES Y ELECTRÓNICOS PARA USO INSTITUCIONAL, PROCESO CULTURA-DAF-CM-2025-0020, ORDEN 2025-00143, SEGÚN ANEXOS.</t>
  </si>
  <si>
    <t>PAGO POR SERVICIOS DE RECOGIDA DE BASURA DE ESTE MINISTERIO Y SUS DEPENDENCIAS, CORRESPONDIENTE AL MES DE JULIO 2025, SEGÚN ANEXOS.</t>
  </si>
  <si>
    <t>GRUPO DIARIO LIBRE S A</t>
  </si>
  <si>
    <t>PAGO FACT E450000000408, POR CONTRATACIÓN DE DOS PUBLICACIONES EN PERIÓDICO DE CIRCULACIÓN NACIONAL DE LOS PROCESOS DE COMPRA Y CONTRATACIONES DE ESTE MINC, PROCESO CULTURA-DAF-CM-2025-0007, ORDEN CULTURA-2025-00042, SEGÚN ANEXOS.</t>
  </si>
  <si>
    <t>PAGO POR SERVICIO DE POSICIONAMIENTO GLOBAL (GPS), PARA LA FLOTILLA VEHICULAR DE ESTE MINISTERIO DE CULTURA, CORRESPONDIENTE AL MES DE JUNIO 2025, PROC-CULT-DAF-CD-2025-0019,ORDEN 2025-00054, SEGÚN ANEXOS.</t>
  </si>
  <si>
    <t>PLANCHAKI, SRL</t>
  </si>
  <si>
    <t>PAGO FACTS. VARIAS POR SERVICIOS DE LAVADO Y PLANCHADO DE DIVERSOS ARTÍCULOS PARA SER USADOS EN ESTE MINISTERIO DE CULTURA, CERT DE CONTRATO BS-0006858-2024, ADENDUM BS-0002267-2025, PROCESO CULTURA-DAF-CM-2024--0020, ORDEN DE COMPRA 2024-00106, SEGUN ANE-</t>
  </si>
  <si>
    <t>TRANSFERENCIA A FAVOR DE LA BANDA DE MÚSICA MUNICIPAL DE DUVERGE, CORRESPONDIENTE AL MES DE JULIO 2025, SEGÚN ANEXOS.</t>
  </si>
  <si>
    <t>LA COLONIAL, SA</t>
  </si>
  <si>
    <t>PAGO FACTURA NO. E450000000549 POR ADQUISICIÓN DE PÓLIZA DE SEGURO DEL AUTOBÚS MARCA HYUNDAI COUNTRY 2025, EL CUAL SERÁ UTILIZADO EN LA DIRECCIÓN GENERAL DE BELLAS ARTES, PROCESO CULTURA-DAF-CM-2025-0036 ORDEN 2025-00158, SEGÚN DOCUMENTOS ANEXOS.</t>
  </si>
  <si>
    <t>PAGO PREMIO INTERNACIONAL, PEDRO HENRÍQUEZ UREÑA EDICIÓN 2025</t>
  </si>
  <si>
    <t>TRANSFERENCIA A FAVOR DE LA BANDA DE MÚSICA MUNICIPAL DE BANI, CORRESPONDIENTE AL MES DE JULIO 2025, SEGÚN ANEXOS.</t>
  </si>
  <si>
    <t>PAGO DE TARJETAS FLOTILLA CORPORACIÓN NO 422694, DE LA ASIGNACIÓN DE COMBUSTIBLE CORRESPONDIENTE AL CORTE DEL 02 DE AGOSTO 2025, DONDE SE REFLEJAN LOS CONSUMOS DEL MES DE JULIO 2025, SEGÚN ANEXOS.</t>
  </si>
  <si>
    <t>ADQUISICIÓN DE  MOTOCARGA, PARA SER INTEGRADA  A LA FLOTILLA VEHICULAR DE ESTE MINISTERIO, PROC-CULT-DAF-CM-2025-0025, ORDEN 2025-00136, SEGÚN DOCUMENTOS ANEXOS.</t>
  </si>
  <si>
    <t>PLANETA AZUL, SA</t>
  </si>
  <si>
    <t>PAGO FACTURA E450000012145 Y E450000012086, PROCESO CULTURA-DAF-CM-2025-0001, ORDEN DE COMPRA 2025-00031, POR ADQUISICIÓN DE AGUA POTABLE PARA CONSUMO DE LA SEDE Y SUS DEPENDENCIAS, SEGÚN ANEXOS.</t>
  </si>
  <si>
    <t>FONDO REPONIBLE INSTITUCIONAL AL MINISTERIO DE CULTURA.</t>
  </si>
  <si>
    <t>PATRONATO DE TRAMPOLIN MUSEO INFANTIL, INC.</t>
  </si>
  <si>
    <t>TRANSFERENCIA DE FONDOS, CORRESPONDIENTES AL PRIMER Y SEGUNDO TRIMESTRE DEL CONVENIO DE GESTIÓN CON LA  ASOCIACIÓN PATRONATO DE TRAMPOLÍN, MUSEO INFANTIL, INC. CONT-CI-0000676-2025, SEGÚN ANEXOS.</t>
  </si>
  <si>
    <t>PAGO ALQUILER MES DE JULIO 2025, NAVE PARA ALMACENAMIENTO DE MERCANCÍAS Y ACTIVOS FIJOS DE LA SEDE Y SUS DEPENDENCIAS, CONT-BS-0005464-2025, PROC-CULT-CCC-PEPU-2025-0002, ORDEN 2025-00122, SEGÚN ANEXOS.</t>
  </si>
  <si>
    <t>PAGO FACTURA B1500032294, POR SUMINISTRO DE AGUA POTABLE Y ALCANTARILLADO DEL INMUEBLE DONDE ESTA UBICADA LA OFICINA DE PATRIMONIO CULTURAL EN LA PROVINCIA PTO. PTA. DEPENDENCIA DE ESTE MINC, CORRESPONDIENTE AL MES DE JULIO 2025, SEGÚN ANEXOS.</t>
  </si>
  <si>
    <t>AYUNT MCPAL SAN CRISTOBAL</t>
  </si>
  <si>
    <t>APORTE ECONÓMICO, PARA LA CELEBRACIÓN DE LAS FIESTAS PATRONALES DEL MUNICIPIO DE SAN CRISTÓBAL VI, A CELEBRARSE DEL 19 AL 27 DE JULIO 2025, SEGÚN ANEXOS.</t>
  </si>
  <si>
    <t>JUNTA DE DISTRITO MUNICIPAL DE VILLA PEDRO SANCHEZ</t>
  </si>
  <si>
    <t>APORTE ECONÓMICO PARA LA CELEBRACIÓN DE LAS FIESTAS PATRONALES DE VILLA DE PEDRO SÁNCHEZ, CELEBRADAS DEL 20 AL 29 DE JUNIO 2025, SEGÚN ANEXOS</t>
  </si>
  <si>
    <t>14/07/2025</t>
  </si>
  <si>
    <t>TRANSFERENCIA A FAVOR DE LA BANDA DE MÚSICA MUNICIPAL BY LUIS ANTONIO BELTRE-AZUA, CORRESPONDIENTE AL MES DE JULIO 2025</t>
  </si>
  <si>
    <t>TRANSFERENCIA A FAVOR DEL ARCHIVO GENERAL DE LA NACIÓN (AGN), PARA CUBRIR GASTOS DE CAPITAL CORRESPONDIENTE A JULIO 2025.</t>
  </si>
  <si>
    <t>TRANSFERENCIA A FAVOR DE LA ACADEMIA DOMINICANA DE LA HISTORIA, CORRESPONDIENTE AL MES DE JULIO 2025, SEGÚN ANEXOS.</t>
  </si>
  <si>
    <t>TRANSFERENCIA A FAVOR DEL ARCHIVO GENERAL DE LA NACIÓN (AGN), CORRESPONDIENTE A LA SUBVENCIÓN POR GASTOS Y PAGO DE NÓMINA DEL MES DE JULIO 2025, SEGÚN ANEXOS.-</t>
  </si>
  <si>
    <t>AGUA CRISTAL, SA</t>
  </si>
  <si>
    <t>PAGO POR SERVICIOS DE SUMINISTRO DE AGUA POTABLE, PARA EL CONSUMO HUMANO DE ESTE MINISTERIO Y SUS DEPENDENCIAS, PROC-CULT-DAF-CM-2024-0040, ORDEN 2024-00176, SEGÚN ANEXOS.</t>
  </si>
  <si>
    <t>PAGO POR SERVICIOS DE AGUA, CLOACA Y AYUNTAMIENTO DEL GRAN TEATRO DEL CIBAO, CONTRATO NO. 01236928, CORRESPONDIENTE AL MES DE JUNIO 2025, DEPENDENCIA DE ESTE MINC, SEGÚN ANEXOS</t>
  </si>
  <si>
    <t>PAGO SERVICIOS DE ENERGÍA ELÉCTRICA DE LAS DEPENDENCIAS DE ESTE MINISTERIO DE CULTURA EN LA REGIÓN NORTE, CORRESPONDIENTE AL MES DE JUNIO DEL 2025, SEGÚN ANEXOS.</t>
  </si>
  <si>
    <t>PAGO POR SERVICIOS DE AGUA, CLOACA Y AYUNTAMIENTO DEL CENTRO DE LA CULTURA DE SANTIAGO UBICADA EN LA REGIÓN NORTE DEPENDENCIA DE ESTE MINC, CONTRATO NO. 01058338, CORRESPONDIENTE AL MES DE JULIO 2025, SEGÚN ANEXOS.</t>
  </si>
  <si>
    <t>P/SUELDO FIJO - JULIO 2025 - PROG.01 - MINC.</t>
  </si>
  <si>
    <t>P/SUELDO FIJO - JULIO 2025 - PROG.13 - MINC</t>
  </si>
  <si>
    <t>P/SUELDO FIJO - JULIO 2025 - PROG.11 - MINC</t>
  </si>
  <si>
    <t>P/INTERINATO- JULIO 2025 - P01 - MINC</t>
  </si>
  <si>
    <t>P/PERIODO PROBATORIO - JULIO 2025 - P01 - MINC-</t>
  </si>
  <si>
    <t>P/TRAMITE DE PENSIÓN - JULIO 2025 - PROG.01 - MINC</t>
  </si>
  <si>
    <t>P/SUPLENCIA - JULIO 2025 - PROG.01 - MINC</t>
  </si>
  <si>
    <t>P/CARÁCTER EVENTUAL - JULIO 2025 - P01 - MINC-2 BENEFICIARIOS</t>
  </si>
  <si>
    <t>P/PRIMA DE TRANSPORTE - JULIO 2025 - P01 - MINC.</t>
  </si>
  <si>
    <t>15/07/2025</t>
  </si>
  <si>
    <t>CELNA ENTERPRISES, SRL</t>
  </si>
  <si>
    <t>PAGO POR ADQUISICIÓN DE PINTURAS, PARA USO DE ESTE MINISTERIO DE CULTURA Y SUS DEPENDENCIAS, PROC-CULT-DAF-CM-2025-0011, ORDEN 2025-00081, SEGÚN ANEXOS.</t>
  </si>
  <si>
    <t>JOSE FRANCISCO RAMOS FRIAS</t>
  </si>
  <si>
    <t>PAGO POR SERVICIO DE ALQUILER DE VEHÍCULOS DEL 08 AL 11 DE JUNIO 2025, PARA EL TRASLADO DEL MINISTRO Y LA DELEGACIÓN QUE LO ACOMPAÑO, EN EL MARCO DE LA AGENDA CULTURAL EN MADRID ESPAÑA, PROC-CULT-DAF-CD-2025-0033, ORDEN 2025-00148, SEGÚN ANEXOS.</t>
  </si>
  <si>
    <t>PAGO SERV TELEF. Y FLOTAS DE ESTE MINC Y SUS DEP. , CORRESP. A JUNIO Y JULIO 2025 DEL PATRONATO DE LA CIUDAD COLONIAL Y DEL PANTEÓN DE LA PATRIA (SERV LARGA DIST, TELEF. LOCAL, INTERNET Y TV X CABLE), MENOS  N/C E45000005618413, 5618426 Y 5570369, SEGÚN</t>
  </si>
  <si>
    <t>P/ SUELDO JULIO 2025, EMPLEADOS TEMPORALES -MINC.</t>
  </si>
  <si>
    <t>PAGO MENOS EL 20% DE LA CERT.DE CONT.BS-0005663-2025, POR SERVICIO DE ALQUILER PARA LA  ACTIVIDAD CONVERSATORIO "DIÁSPORA DE MADRID" LA CUAL FUE CELEBRADA EN ESPAÑA LOS DÍAS 02 Y 03 DE JULIO, PROC-CULT-CCC-CP-2025-0001, ORDEN 2025-00111, SEGÚN ANEXOS.</t>
  </si>
  <si>
    <t>16/07/2025</t>
  </si>
  <si>
    <t>FUNDACION SOL NACIENTE DE SAINAGUA</t>
  </si>
  <si>
    <t>APORTE ECONÓMICO, PARA COLABORAR CON EL PAGO DE LA ALIMENTACIÓN DE LOS GRUPOS PARTICIPANTES EN LA CELEBRACIÓN DE LAS FIESTAS PATRONALES DE LA VIRGEN DEL CARMEN DEL 06 AL 16 DE JULIO 2025, SEGÚN ANEXOS.</t>
  </si>
  <si>
    <t>PAGO HORAS EXTRAORDINARIAS JUNIO 2025-MINC</t>
  </si>
  <si>
    <t>NITRO WASH, SRL</t>
  </si>
  <si>
    <t>PAGO POR SERVICIO DE LIMPIEZA Y LAVADO DE LOS VEHÍCULOS, PERTENECIENTES A LA FLOTILLA VEHICULAR DE ESTE MINISTERIO, PROC-CULT-DAF-CD-2025-0012, ORDEN 2025-00034, SEGÚN ANEXOS.</t>
  </si>
  <si>
    <t>17/07/2025</t>
  </si>
  <si>
    <t>P/COMPENSACIÓN DE SEGURIDAD-JULIO 2025-PROG.01-MINC</t>
  </si>
  <si>
    <t>VÍCTOR ANTONIO ALEJANDRO GARRIDO MONTES DE OCA</t>
  </si>
  <si>
    <t>PAGO POR SERVICIO DE NOTARIZACIÓN DE DOCUMENTOS DE ESTE MINISTERIO DE CULTURA  A REQUERIMIENTO DE LA DIRECCIÓN JURÍDICA, CONFORME A LA RELACIÓN ANEXA.</t>
  </si>
  <si>
    <t>PAGO VIATICO DENTRO DEL PAÍS MAYO-JULIO 2025-MINC</t>
  </si>
  <si>
    <t>WILFRIDO SUERO DIAZ</t>
  </si>
  <si>
    <t>PAGO FACTURA NO. B1500000185, POR SERVICIO DE NOTARIZACIÓN DE DOCUMENTOS DE ESTE MINISTERIO DE CULTURA, A REQUERIMIENTO DE LA DIRECCIÓN JURÍDICA, CONFORME A LA RELACIÓN ANEXA.</t>
  </si>
  <si>
    <t>18/07/2025</t>
  </si>
  <si>
    <t>PAGO POR SERVICIO DE NOTARIZACIÓN DE DOCUMENTOS DE ESTE MINISTERIO, A REQUERIMIENTO DE LA DIRECCIÓN JURÍDICA, CONFORME A LA RELACIÓN ANEXA.</t>
  </si>
  <si>
    <t>PAGO POR CONTRATO DE DOS PUBLICACIONES EN PERIÓDICO DE CIRCULACIÓN NACIONAL DE LOS PROCESOS DE COMPRAS Y CONTRATACIONES DE ESTE MINISTERIO, PROC-CULT-DAF-CM-2025-0007, ORDEN 2025-00042, SEGÚN ANEXOS.</t>
  </si>
  <si>
    <t>21/07/2025</t>
  </si>
  <si>
    <t>MARTÍNEZ TORRES TRAVELING, SRL</t>
  </si>
  <si>
    <t>PAGO FACT. B1500001605, A LA CERT. DE CONTRATO BS-0003791-2025, PROCESO CULTURA-DAF-CM-2025-0003, ORDEN DE COMPRA 2025-00024, POR SERV. DE CATERING PARA ACTIVIDADES DE ESTE MINC Y SUS DEPENDENCIAS, SEGÚN ANEXOS.</t>
  </si>
  <si>
    <t>PAGO POR ADQUISICIÓN DE DOS (2), GENERADORES ELÉCTRICOS, PARA ESTE MINISTERIO PROCESO CULTURA- DAF-CD-2025-0041, ORDEN 2025-00167, SEGÚN ANEXOS.</t>
  </si>
  <si>
    <t>P/RETROACTIVO TRAMITE DE PENSIÓN JUNIO 2025-MINC</t>
  </si>
  <si>
    <t>PAGO POR CONTRATACIÓN DE PUBLICACIONES EN DOS PERIÓDICOS DE CIRCULACIÓN NACIONAL DE LOS PROCESOS DE COMPRAS Y CONTRATACIONES DE ESTE MINISTERIO, PROC-CULT-DAF-CM-2025-0007, ORDEN 2025-00043, SEGÚN ANEXOS.</t>
  </si>
  <si>
    <t>PAGO SEGURO DE SALUD COMPLEMENTARIO DE LOS EMPLEADOS DEL MINISTERIO DE CULTURA, CORRESPONDIENTE AL MES DE JULIO 2025, MENOS N/C E340000133120 $3,388.82 Y E340000133148 $6,856.96 SEGÚN ANEXOS.</t>
  </si>
  <si>
    <t>PAGO SEGURO DE SALUD COMPLEMENTARIO DE EMPLEADOS DEL MINISTERIO DE CULTURA, CORRESPONDIENTE AL PERIODO DEL 01/07/2025 AL 31/07/2025, NOTA DE DÉBITO E330000000744RD$1,525.77, SEGÚN ANEXOS.</t>
  </si>
  <si>
    <t>PAGO POR SERVICIOS DE AGUA POTABLE DE ESTE MINISTERIO DE CULTURA Y SUS DEPENDENCIAS, CORRESPONDIENTE AL MES DE JULIO 2025, SEGÚN ANEXOS.</t>
  </si>
  <si>
    <t>22/07/2025</t>
  </si>
  <si>
    <t>APORTE ECONÓMICO, PARA LA COLABORACIÓN DE LA CELEBRACIÓN DE LA FIESTA TRADICIONAL CULTURAL DEL ESPÍRITU SANTO.</t>
  </si>
  <si>
    <t>PROVESOL PROVEEDORES DE SOLUCIONES, SRL</t>
  </si>
  <si>
    <t>PAGO POR ADQUISICIÓN  DE EQUIPOS AUDIOVISUALES Y ELECTRÓNICOS, PARA USO INSTITUCIONAL, PROCESO CULTURA-DAF-CM-2025-0020, ORDEN 2025-00138, SEGÚN ANEXOS.</t>
  </si>
  <si>
    <t>DISTRIBUIDORA Y SERVICIOS DIVERSOS DISOPE, SRL</t>
  </si>
  <si>
    <t>PAGO FACTURA NO. B1500000797, POR SERVICIO DE PERSONALIZACIÓN DE ARTÍCULOS PROMOCIONALES PARA USO DEL MINISTERIO, PROCESO CULTURA-DAF-CD-2024-0061, ORDEN DE COMPRA 2024-00153, SEGÚN ANEXOS.</t>
  </si>
  <si>
    <t>23/07/2025</t>
  </si>
  <si>
    <t>24/07/2025</t>
  </si>
  <si>
    <t>PAGO VIÁTICOS AL EXTERIOR A FUNCIONARIOS QUE ASISTIERON AGOTAR AGENDA DE TRABAJO EN NEW YORK Y BOSTON DEL 04 AL 08 DE MAYO 2025, MADRID ESPAÑA DEL 08 AL 11 DE JUNIO 2025 Y A PARIS, FRANCIA DEL 04 AL 16 DE JULIO 2025, SEGÚN ANEXOS.-</t>
  </si>
  <si>
    <t>XAVSHA MULTISERVICES, SRL</t>
  </si>
  <si>
    <t>PAGO POR ADQUISICIÓN DE CAFÉ, AZÚCAR Y CREMA, PARA CAFE COFFEE MATE, PARA USO DE ESTE MINISTERIO, PROCESO-CULT-DAF-CD-2025-0052, ORDEN 2025-00183, SEGÚN ANEXOS.</t>
  </si>
  <si>
    <t>25/07/2025</t>
  </si>
  <si>
    <t>FUNDACION PATRONATO CUEVA DE LAS MARAVILLAS</t>
  </si>
  <si>
    <t>TRANSFERENCIA DE FONDOS, CORRESPONDIENTES AL PRIMER Y SEGUNDO TRIMESTRE DEL CONVENIO DE GESTIÓN CON LA FUNDACIÓN PATRONATO CUEVA DE LAS MARAVILLAS, INC.CONTRATO CI-0000785-2025, SEGÚN ANEXOS.</t>
  </si>
  <si>
    <t>TRANSFERENCIA A FAVOR DE (3) ASFL CULTURAL, CORRESPONDIENTE AL MES DE JUNIO 2025 SEGÚN ANEXOS.</t>
  </si>
  <si>
    <t>TRANSFERENCIA A FAVOR DE (2 ) ASFL DEL SECTOR CULTURAL, CORRESPONDIENTE A LOS MESES DE ABRIL Y MAYO 2025, SEGÚN ANEXOS.</t>
  </si>
  <si>
    <t>31 BENEFICIARIOS</t>
  </si>
  <si>
    <t>TRANSFERENCIA A FAVOR DE (31) ASFL DEL SECTOR CULTURAL, CORRESPONDIENTE AL MES DE JULIO 2025, SEGÚN ANEXOS.</t>
  </si>
  <si>
    <t>FUNDACION PRESIDENTE RAMON CACERES</t>
  </si>
  <si>
    <t>TRANSFERENCIA DE FONDOS CORRESPONDIENTE AL PRIMER Y SEGUNDO TRIMESTRE DEL CONVENIO DE GESTIÓN CON LA FUNDACIÓN PRESIDENTE RAMON CACERES, INC CONTRATO NO. CI-0000786-2025, SEGÚN ANEXOS-</t>
  </si>
  <si>
    <t>28/07/2025</t>
  </si>
  <si>
    <t>SERVICIOS RINCÓN, SRL</t>
  </si>
  <si>
    <t>PAGO ADQUISICIÓN DE TOLDOS DE LONA ACRÍLICA, PARA LA CASONA Y LA DIRECCIÓN DE FOLKLORE DE ESTE MINISTERIO, PROCESO CULTURA-DAF-CM-2025-0022, ORDEN 2025-00145, SEGÚN ANEXOS.</t>
  </si>
  <si>
    <t>PAGO FACTURA E450000000282 DE LA CERTIFICACIÓN DE CONTRATO BS-0013698-2024, POR SERVICIOS DE ALMUERZOS Y CENAS PARA EL PERSONAL CIVIL Y MILITAR DE ESTE MINISTERIO Y SUS DEPENDENCIAS, DEL 01 AL 30 DE JUNIO 2025, SEGÚN ANEXOS.</t>
  </si>
  <si>
    <t>PAGO MENOS EL 20%   AMORTIZACIÓN DE AVANCE DE LA CERTIFICACIÓN DE CONTRATO NO. BS-0005663-2025, POR SERVICIO DE VARIAS RESERVAS DE HOSPEDAJES EN HOTELES, PROC-CULT-CCC-CP-2025-0001, ORDEN 2025-00111, SEGÚN ANEXOS.</t>
  </si>
  <si>
    <t>SEGUROS RESERVAS, SA</t>
  </si>
  <si>
    <t>ADQUISICIÓN DE PÓLIZAS NO.2-2-201-0079178, INCENDIO Y LÍNEAS ALIADAS. NO.2-2-801-0055381, RESP. CIVIL EXTRACONTRACTUAL, NO.2-2-802-0055382, RESP. CIVIL EXCESO, SEGURO DE LA NAVE RENTADA PARA ALMACENAJE DE ESTE MINC. PROC-CULT-DAF-CD-2025-0038,OR.2025-00162</t>
  </si>
  <si>
    <t>29/07/2025</t>
  </si>
  <si>
    <t>PAGO BOLETOS AEREOS P/ FUNCS. QUE ASISTIERON A LOS EVENTOS, FL  EN MADRID DEL 05 AL 12 JUNIO 2025, 10° REUN. ESTADOS PARES  DE LA CONVENCIÓN 2001 EN PARIS DEL 14 AL 19 JUNIO 2025, TALLER ESP. EN REST. Y PRES. DEL PATR.DOC. DESDE MÉXICO A STO.DGO.</t>
  </si>
  <si>
    <t>30/07/2025</t>
  </si>
  <si>
    <t>CROS PUBLICIDAD, SRL</t>
  </si>
  <si>
    <t>PAGO POR SERVICIOS DE IMPRESIONES DE ARTES INSTITUCIONALES, PARA VARIAS ACTIVIDADES DE ESTE MINISTERIO, PROCESO CULTURA-DAF-CM-2025-0005, ORDEN 2025-00026, SEGÚN ANEXOS.</t>
  </si>
  <si>
    <t>DESDE EL 01 AL 31 DE JULIO 2025</t>
  </si>
  <si>
    <t>En RD$2,083,970,393.61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</si>
</sst>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7" x14ac:knownFonts="1">
    <font>
      <sz val="10"/>
      <color rgb="FF000000"/>
      <name val="Times New Roman"/>
      <family val="1"/>
    </font>
    <font>
      <b/>
      <sz val="11"/>
      <color theme="1"/>
      <name val="Calibri"/>
      <family val="2"/>
      <scheme val="minor"/>
    </font>
    <font>
      <sz val="10"/>
      <color rgb="FF000000"/>
      <name val="Times New Roman"/>
      <family val="1"/>
    </font>
    <font>
      <b/>
      <sz val="6"/>
      <color theme="0"/>
      <name val="Calibri"/>
      <family val="2"/>
      <scheme val="minor"/>
    </font>
    <font>
      <b/>
      <sz val="1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b/>
      <sz val="10"/>
      <name val="Times New Roman"/>
      <family val="1"/>
    </font>
    <font>
      <sz val="10"/>
      <color rgb="FFFF0000"/>
      <name val="Times New Roman"/>
      <family val="1"/>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s>
  <cellStyleXfs count="2">
    <xf numFmtId="0" fontId="0" fillId="0" borderId="0"/>
    <xf numFmtId="164" fontId="2" fillId="0" borderId="0" applyFont="0" applyFill="0" applyBorder="0" applyAlignment="0" applyProtection="0"/>
  </cellStyleXfs>
  <cellXfs count="64">
    <xf numFmtId="0" fontId="0" fillId="0" borderId="0" xfId="0"/>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7" xfId="0" applyFont="1" applyFill="1" applyBorder="1" applyAlignment="1">
      <alignment vertical="center"/>
    </xf>
    <xf numFmtId="4" fontId="3" fillId="2" borderId="7" xfId="0" applyNumberFormat="1" applyFont="1" applyFill="1" applyBorder="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5" fillId="0" borderId="6" xfId="0" applyFont="1" applyBorder="1" applyAlignment="1">
      <alignment horizontal="left" vertical="center"/>
    </xf>
    <xf numFmtId="165" fontId="5" fillId="0" borderId="6" xfId="0" applyNumberFormat="1" applyFont="1" applyBorder="1" applyAlignment="1">
      <alignment vertical="center"/>
    </xf>
    <xf numFmtId="0" fontId="5" fillId="0" borderId="0" xfId="0" applyFont="1" applyAlignment="1">
      <alignment horizontal="left" vertical="center" wrapText="1"/>
    </xf>
    <xf numFmtId="4" fontId="5" fillId="0" borderId="0" xfId="0" applyNumberFormat="1" applyFont="1" applyAlignment="1">
      <alignment vertical="center"/>
    </xf>
    <xf numFmtId="4" fontId="5" fillId="0" borderId="0" xfId="1"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horizontal="left" vertical="center"/>
    </xf>
    <xf numFmtId="4" fontId="5" fillId="0" borderId="6" xfId="0" applyNumberFormat="1" applyFont="1" applyBorder="1" applyAlignment="1">
      <alignment vertical="center"/>
    </xf>
    <xf numFmtId="0" fontId="10" fillId="0" borderId="0" xfId="0" applyFont="1" applyAlignment="1">
      <alignment vertical="center"/>
    </xf>
    <xf numFmtId="165" fontId="5" fillId="0" borderId="0" xfId="0" applyNumberFormat="1" applyFont="1" applyAlignment="1">
      <alignment vertical="center"/>
    </xf>
    <xf numFmtId="0" fontId="10" fillId="0" borderId="8" xfId="0" applyFont="1" applyBorder="1" applyAlignment="1">
      <alignment horizontal="center" vertical="center" wrapText="1"/>
    </xf>
    <xf numFmtId="0" fontId="10" fillId="0" borderId="8" xfId="0" applyFont="1" applyBorder="1" applyAlignment="1">
      <alignment vertical="center"/>
    </xf>
    <xf numFmtId="0" fontId="11"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vertical="center"/>
    </xf>
    <xf numFmtId="0" fontId="1" fillId="4" borderId="9" xfId="0" applyFont="1" applyFill="1" applyBorder="1" applyAlignment="1">
      <alignment horizontal="center"/>
    </xf>
    <xf numFmtId="0" fontId="0" fillId="5" borderId="0" xfId="0" applyFill="1"/>
    <xf numFmtId="0" fontId="8" fillId="5" borderId="0" xfId="0" applyFont="1" applyFill="1" applyAlignment="1">
      <alignment vertical="center" wrapText="1" readingOrder="1"/>
    </xf>
    <xf numFmtId="4" fontId="9" fillId="0" borderId="0" xfId="0" applyNumberFormat="1" applyFont="1" applyAlignment="1">
      <alignment vertical="center"/>
    </xf>
    <xf numFmtId="0" fontId="0" fillId="5" borderId="0" xfId="0" applyFill="1" applyAlignment="1">
      <alignment horizontal="right"/>
    </xf>
    <xf numFmtId="0" fontId="0" fillId="5" borderId="0" xfId="0" applyFill="1" applyAlignment="1">
      <alignment horizontal="left"/>
    </xf>
    <xf numFmtId="0" fontId="3" fillId="3" borderId="3" xfId="0" applyFont="1" applyFill="1" applyBorder="1" applyAlignment="1">
      <alignment vertical="center"/>
    </xf>
    <xf numFmtId="0" fontId="13" fillId="0" borderId="0" xfId="0" applyFont="1" applyAlignment="1">
      <alignment vertical="center"/>
    </xf>
    <xf numFmtId="4" fontId="14" fillId="0" borderId="0" xfId="0" applyNumberFormat="1" applyFont="1" applyAlignment="1">
      <alignment vertical="center"/>
    </xf>
    <xf numFmtId="40" fontId="0" fillId="5" borderId="0" xfId="0" applyNumberFormat="1" applyFill="1"/>
    <xf numFmtId="4" fontId="6" fillId="0" borderId="0" xfId="0" applyNumberFormat="1" applyFont="1" applyAlignment="1">
      <alignment vertical="center"/>
    </xf>
    <xf numFmtId="0" fontId="10" fillId="0" borderId="0" xfId="0" applyFont="1" applyAlignment="1">
      <alignment vertical="center" wrapText="1"/>
    </xf>
    <xf numFmtId="0" fontId="5" fillId="0" borderId="0" xfId="0" applyFont="1" applyAlignment="1">
      <alignment vertical="center" wrapText="1"/>
    </xf>
    <xf numFmtId="39" fontId="15" fillId="4" borderId="9" xfId="0" applyNumberFormat="1" applyFont="1" applyFill="1" applyBorder="1" applyAlignment="1">
      <alignment horizontal="center"/>
    </xf>
    <xf numFmtId="39" fontId="15" fillId="6" borderId="9" xfId="0" applyNumberFormat="1" applyFont="1" applyFill="1" applyBorder="1"/>
    <xf numFmtId="39" fontId="0" fillId="5" borderId="0" xfId="0" applyNumberFormat="1" applyFill="1"/>
    <xf numFmtId="0" fontId="0" fillId="0" borderId="9" xfId="0" applyBorder="1" applyAlignment="1">
      <alignment horizontal="left" wrapText="1"/>
    </xf>
    <xf numFmtId="0" fontId="0" fillId="0" borderId="9" xfId="0" applyBorder="1"/>
    <xf numFmtId="40" fontId="0" fillId="0" borderId="9" xfId="0" applyNumberFormat="1" applyBorder="1"/>
    <xf numFmtId="0" fontId="11" fillId="0" borderId="0" xfId="0" applyFont="1" applyAlignment="1">
      <alignment vertical="center"/>
    </xf>
    <xf numFmtId="14" fontId="0" fillId="0" borderId="9" xfId="0" applyNumberFormat="1" applyBorder="1" applyAlignment="1">
      <alignment horizontal="right"/>
    </xf>
    <xf numFmtId="0" fontId="4"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center" vertical="center" wrapText="1" readingOrder="1"/>
    </xf>
    <xf numFmtId="0" fontId="8" fillId="0" borderId="0" xfId="0" applyFont="1" applyAlignment="1">
      <alignment horizontal="center" vertical="center" wrapText="1" readingOrder="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readingOrder="1"/>
    </xf>
    <xf numFmtId="0" fontId="3" fillId="2" borderId="2" xfId="0" applyFont="1" applyFill="1" applyBorder="1" applyAlignment="1">
      <alignment horizontal="center" vertical="center"/>
    </xf>
    <xf numFmtId="164" fontId="3" fillId="2" borderId="2" xfId="1" applyFont="1" applyFill="1" applyBorder="1" applyAlignment="1">
      <alignment horizontal="center" vertical="center" wrapText="1"/>
    </xf>
    <xf numFmtId="164" fontId="3" fillId="2" borderId="4" xfId="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0" fontId="16" fillId="5" borderId="1" xfId="0" applyFont="1" applyFill="1" applyBorder="1" applyAlignment="1">
      <alignment horizontal="center" vertical="center" wrapText="1" readingOrder="1"/>
    </xf>
    <xf numFmtId="0" fontId="16" fillId="5" borderId="0" xfId="0" applyFont="1" applyFill="1" applyAlignment="1">
      <alignment horizontal="center" vertical="center" wrapText="1" readingOrder="1"/>
    </xf>
    <xf numFmtId="0" fontId="15" fillId="6" borderId="9"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155019</xdr:colOff>
      <xdr:row>0</xdr:row>
      <xdr:rowOff>0</xdr:rowOff>
    </xdr:from>
    <xdr:to>
      <xdr:col>6</xdr:col>
      <xdr:colOff>146651</xdr:colOff>
      <xdr:row>4</xdr:row>
      <xdr:rowOff>98145</xdr:rowOff>
    </xdr:to>
    <xdr:pic>
      <xdr:nvPicPr>
        <xdr:cNvPr id="3" name="Picture 2" descr="A blue and red text on a black background&#10;&#10;Description automatically generated">
          <a:extLst>
            <a:ext uri="{FF2B5EF4-FFF2-40B4-BE49-F238E27FC236}">
              <a16:creationId xmlns:a16="http://schemas.microsoft.com/office/drawing/2014/main" id="{415FEAA2-A900-4947-BF3F-951817B4F1B9}"/>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5971222" y="0"/>
          <a:ext cx="1580878" cy="78870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133</xdr:row>
      <xdr:rowOff>114300</xdr:rowOff>
    </xdr:from>
    <xdr:to>
      <xdr:col>4</xdr:col>
      <xdr:colOff>746379</xdr:colOff>
      <xdr:row>140</xdr:row>
      <xdr:rowOff>53340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0" y="100812600"/>
          <a:ext cx="7653909" cy="1129665"/>
        </a:xfrm>
        <a:prstGeom prst="rect">
          <a:avLst/>
        </a:prstGeom>
      </xdr:spPr>
    </xdr:pic>
    <xdr:clientData/>
  </xdr:twoCellAnchor>
  <xdr:twoCellAnchor editAs="oneCell">
    <xdr:from>
      <xdr:col>3</xdr:col>
      <xdr:colOff>54961</xdr:colOff>
      <xdr:row>1</xdr:row>
      <xdr:rowOff>0</xdr:rowOff>
    </xdr:from>
    <xdr:to>
      <xdr:col>3</xdr:col>
      <xdr:colOff>2420578</xdr:colOff>
      <xdr:row>6</xdr:row>
      <xdr:rowOff>17145</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912461" y="171450"/>
          <a:ext cx="2361807" cy="119253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sheetPr>
    <tabColor theme="4" tint="-0.249977111117893"/>
  </sheetPr>
  <dimension ref="A5:V104"/>
  <sheetViews>
    <sheetView showGridLines="0" tabSelected="1" topLeftCell="A16" zoomScale="160" zoomScaleNormal="160" workbookViewId="0">
      <selection activeCell="R25" sqref="R25"/>
    </sheetView>
  </sheetViews>
  <sheetFormatPr baseColWidth="10" defaultColWidth="13.33203125" defaultRowHeight="12.75" x14ac:dyDescent="0.2"/>
  <cols>
    <col min="1" max="1" width="52" style="6" customWidth="1"/>
    <col min="2" max="2" width="12.1640625" style="6" customWidth="1"/>
    <col min="3" max="3" width="11.83203125" style="6" customWidth="1"/>
    <col min="4" max="5" width="11.1640625" style="6" customWidth="1"/>
    <col min="6" max="6" width="11.6640625" style="6" customWidth="1"/>
    <col min="7" max="7" width="11.1640625" style="6" customWidth="1"/>
    <col min="8" max="8" width="12.6640625" style="6" customWidth="1"/>
    <col min="9" max="9" width="13.83203125" style="6" customWidth="1"/>
    <col min="10" max="10" width="16" style="6" customWidth="1"/>
    <col min="11" max="11" width="8.83203125" style="6" customWidth="1"/>
    <col min="12" max="12" width="10.6640625" style="6" customWidth="1"/>
    <col min="13" max="14" width="9.6640625" style="6" customWidth="1"/>
    <col min="15" max="15" width="10.6640625" style="6" customWidth="1"/>
    <col min="16" max="16" width="12.33203125" style="6" customWidth="1"/>
    <col min="17" max="17" width="14.83203125" style="6" bestFit="1" customWidth="1"/>
    <col min="18" max="16384" width="13.33203125" style="6"/>
  </cols>
  <sheetData>
    <row r="5" spans="1:22" x14ac:dyDescent="0.2">
      <c r="A5" s="6" t="s">
        <v>100</v>
      </c>
    </row>
    <row r="6" spans="1:22" ht="21" customHeight="1" x14ac:dyDescent="0.2">
      <c r="A6" s="48" t="s">
        <v>0</v>
      </c>
      <c r="B6" s="49"/>
      <c r="C6" s="49"/>
      <c r="D6" s="49"/>
      <c r="E6" s="49"/>
      <c r="F6" s="49"/>
      <c r="G6" s="49"/>
      <c r="H6" s="49"/>
      <c r="I6" s="49"/>
      <c r="J6" s="49"/>
      <c r="K6" s="49"/>
      <c r="L6" s="49"/>
      <c r="M6" s="49"/>
      <c r="N6" s="49"/>
      <c r="O6" s="49"/>
      <c r="P6" s="49"/>
    </row>
    <row r="7" spans="1:22" ht="15.75" x14ac:dyDescent="0.2">
      <c r="A7" s="50" t="s">
        <v>108</v>
      </c>
      <c r="B7" s="51"/>
      <c r="C7" s="51"/>
      <c r="D7" s="51"/>
      <c r="E7" s="51"/>
      <c r="F7" s="51"/>
      <c r="G7" s="51"/>
      <c r="H7" s="51"/>
      <c r="I7" s="51"/>
      <c r="J7" s="51"/>
      <c r="K7" s="51"/>
      <c r="L7" s="51"/>
      <c r="M7" s="51"/>
      <c r="N7" s="51"/>
      <c r="O7" s="51"/>
      <c r="P7" s="51"/>
    </row>
    <row r="8" spans="1:22" ht="15.75" customHeight="1" x14ac:dyDescent="0.2">
      <c r="A8" s="48" t="s">
        <v>1</v>
      </c>
      <c r="B8" s="49"/>
      <c r="C8" s="49"/>
      <c r="D8" s="49"/>
      <c r="E8" s="49"/>
      <c r="F8" s="49"/>
      <c r="G8" s="49"/>
      <c r="H8" s="49"/>
      <c r="I8" s="49"/>
      <c r="J8" s="49"/>
      <c r="K8" s="49"/>
      <c r="L8" s="49"/>
      <c r="M8" s="49"/>
      <c r="N8" s="49"/>
      <c r="O8" s="49"/>
      <c r="P8" s="49"/>
    </row>
    <row r="9" spans="1:22" ht="15.75" customHeight="1" x14ac:dyDescent="0.2">
      <c r="A9" s="52" t="s">
        <v>330</v>
      </c>
      <c r="B9" s="52"/>
      <c r="C9" s="52"/>
      <c r="D9" s="52"/>
      <c r="E9" s="52"/>
      <c r="F9" s="52"/>
      <c r="G9" s="52"/>
      <c r="H9" s="52"/>
      <c r="I9" s="52"/>
      <c r="J9" s="52"/>
      <c r="K9" s="52"/>
      <c r="L9" s="52"/>
      <c r="M9" s="52"/>
      <c r="N9" s="52"/>
      <c r="O9" s="52"/>
      <c r="P9" s="52"/>
    </row>
    <row r="10" spans="1:22" ht="15.75" x14ac:dyDescent="0.2">
      <c r="A10" s="48" t="s">
        <v>107</v>
      </c>
      <c r="B10" s="49"/>
      <c r="C10" s="49"/>
      <c r="D10" s="49"/>
      <c r="E10" s="49"/>
      <c r="F10" s="49"/>
      <c r="G10" s="49"/>
      <c r="H10" s="49"/>
      <c r="I10" s="49"/>
      <c r="J10" s="49"/>
      <c r="K10" s="49"/>
      <c r="L10" s="49"/>
      <c r="M10" s="49"/>
      <c r="N10" s="49"/>
      <c r="O10" s="49"/>
      <c r="P10" s="49"/>
    </row>
    <row r="11" spans="1:22" ht="25.5" customHeight="1" x14ac:dyDescent="0.2">
      <c r="A11" s="53" t="s">
        <v>2</v>
      </c>
      <c r="B11" s="54" t="s">
        <v>3</v>
      </c>
      <c r="C11" s="54" t="s">
        <v>4</v>
      </c>
      <c r="D11" s="56" t="s">
        <v>5</v>
      </c>
      <c r="E11" s="57"/>
      <c r="F11" s="57"/>
      <c r="G11" s="57"/>
      <c r="H11" s="57"/>
      <c r="I11" s="57"/>
      <c r="J11" s="57"/>
      <c r="K11" s="57"/>
      <c r="L11" s="57"/>
      <c r="M11" s="57"/>
      <c r="N11" s="57"/>
      <c r="O11" s="58"/>
      <c r="P11" s="31"/>
      <c r="Q11" s="24"/>
      <c r="R11" s="24"/>
      <c r="S11" s="24"/>
      <c r="T11" s="24"/>
      <c r="U11" s="24"/>
      <c r="V11" s="24"/>
    </row>
    <row r="12" spans="1:22" ht="22.9" customHeight="1" x14ac:dyDescent="0.2">
      <c r="A12" s="53"/>
      <c r="B12" s="55"/>
      <c r="C12" s="55"/>
      <c r="D12" s="1" t="s">
        <v>6</v>
      </c>
      <c r="E12" s="1" t="s">
        <v>7</v>
      </c>
      <c r="F12" s="1" t="s">
        <v>8</v>
      </c>
      <c r="G12" s="1" t="s">
        <v>9</v>
      </c>
      <c r="H12" s="2" t="s">
        <v>10</v>
      </c>
      <c r="I12" s="1" t="s">
        <v>11</v>
      </c>
      <c r="J12" s="2" t="s">
        <v>12</v>
      </c>
      <c r="K12" s="1" t="s">
        <v>13</v>
      </c>
      <c r="L12" s="1" t="s">
        <v>14</v>
      </c>
      <c r="M12" s="1" t="s">
        <v>15</v>
      </c>
      <c r="N12" s="1" t="s">
        <v>16</v>
      </c>
      <c r="O12" s="2" t="s">
        <v>17</v>
      </c>
      <c r="P12" s="1" t="s">
        <v>18</v>
      </c>
      <c r="Q12" s="24"/>
      <c r="R12" s="24"/>
      <c r="S12" s="24"/>
      <c r="T12" s="24"/>
      <c r="U12" s="24"/>
      <c r="V12" s="24"/>
    </row>
    <row r="13" spans="1:22" x14ac:dyDescent="0.2">
      <c r="A13" s="7" t="s">
        <v>19</v>
      </c>
      <c r="B13" s="8"/>
      <c r="C13" s="8"/>
      <c r="D13" s="8"/>
      <c r="E13" s="8"/>
      <c r="F13" s="8"/>
      <c r="G13" s="8"/>
      <c r="H13" s="8"/>
      <c r="I13" s="8"/>
      <c r="J13" s="8"/>
      <c r="K13" s="8"/>
      <c r="L13" s="8"/>
      <c r="M13" s="8"/>
      <c r="N13" s="8"/>
      <c r="O13" s="8"/>
      <c r="P13" s="8"/>
    </row>
    <row r="14" spans="1:22" ht="10.9" customHeight="1" x14ac:dyDescent="0.2">
      <c r="A14" s="9" t="s">
        <v>20</v>
      </c>
      <c r="B14" s="11">
        <f>B15+B16+B19+B17+B18</f>
        <v>2190110413</v>
      </c>
      <c r="C14" s="11">
        <f>C15+C16+C19+C17+C18</f>
        <v>2230189381</v>
      </c>
      <c r="D14" s="11">
        <f>D15+D16+D19+D17+D18</f>
        <v>147115956.38999999</v>
      </c>
      <c r="E14" s="11">
        <f>E15+E16+E19+E17+E18</f>
        <v>147938964.30000001</v>
      </c>
      <c r="F14" s="11">
        <f t="shared" ref="F14" si="0">F15+F16+F19+F17+F18</f>
        <v>152744404.97000003</v>
      </c>
      <c r="G14" s="11">
        <f t="shared" ref="G14:O14" si="1">G15+G16+G19+G17+G18</f>
        <v>158926896.84000003</v>
      </c>
      <c r="H14" s="11">
        <f t="shared" si="1"/>
        <v>223271054.57000002</v>
      </c>
      <c r="I14" s="11">
        <f t="shared" si="1"/>
        <v>182327439.51000002</v>
      </c>
      <c r="J14" s="11">
        <f t="shared" si="1"/>
        <v>160731180.38</v>
      </c>
      <c r="K14" s="11">
        <f t="shared" si="1"/>
        <v>0</v>
      </c>
      <c r="L14" s="11">
        <f t="shared" si="1"/>
        <v>0</v>
      </c>
      <c r="M14" s="11">
        <f t="shared" si="1"/>
        <v>0</v>
      </c>
      <c r="N14" s="11">
        <f t="shared" si="1"/>
        <v>0</v>
      </c>
      <c r="O14" s="11">
        <f t="shared" si="1"/>
        <v>0</v>
      </c>
      <c r="P14" s="11">
        <f>SUM(P15:P19)</f>
        <v>1173055896.96</v>
      </c>
    </row>
    <row r="15" spans="1:22" ht="10.9" customHeight="1" x14ac:dyDescent="0.2">
      <c r="A15" s="12" t="s">
        <v>21</v>
      </c>
      <c r="B15" s="13">
        <v>1608520436</v>
      </c>
      <c r="C15" s="13">
        <v>1682651141.3299999</v>
      </c>
      <c r="D15" s="13">
        <v>125315413.84999999</v>
      </c>
      <c r="E15" s="13">
        <v>125919876.53</v>
      </c>
      <c r="F15" s="13">
        <v>130394027.36000001</v>
      </c>
      <c r="G15" s="13">
        <v>129321341.38000001</v>
      </c>
      <c r="H15" s="13">
        <v>126961743.04000001</v>
      </c>
      <c r="I15" s="13">
        <v>125746150.77000001</v>
      </c>
      <c r="J15" s="13">
        <v>129419391.71000001</v>
      </c>
      <c r="K15" s="13">
        <v>0</v>
      </c>
      <c r="L15" s="13">
        <v>0</v>
      </c>
      <c r="M15" s="13">
        <v>0</v>
      </c>
      <c r="N15" s="13">
        <v>0</v>
      </c>
      <c r="O15" s="13">
        <v>0</v>
      </c>
      <c r="P15" s="13">
        <f>SUM(D15:O15)</f>
        <v>893077944.63999999</v>
      </c>
    </row>
    <row r="16" spans="1:22" ht="10.9" customHeight="1" x14ac:dyDescent="0.2">
      <c r="A16" s="12" t="s">
        <v>22</v>
      </c>
      <c r="B16" s="13">
        <v>302633924</v>
      </c>
      <c r="C16" s="13">
        <v>300146682.17000002</v>
      </c>
      <c r="D16" s="13">
        <v>3191843.83</v>
      </c>
      <c r="E16" s="13">
        <v>3336444.5</v>
      </c>
      <c r="F16" s="13">
        <v>3360117.13</v>
      </c>
      <c r="G16" s="13">
        <v>10354100.17</v>
      </c>
      <c r="H16" s="13">
        <v>77060701.699999988</v>
      </c>
      <c r="I16" s="13">
        <v>37372471.149999999</v>
      </c>
      <c r="J16" s="13">
        <v>12128234.780000001</v>
      </c>
      <c r="K16" s="13">
        <v>0</v>
      </c>
      <c r="L16" s="13">
        <v>0</v>
      </c>
      <c r="M16" s="13">
        <v>0</v>
      </c>
      <c r="N16" s="13">
        <v>0</v>
      </c>
      <c r="O16" s="13">
        <v>0</v>
      </c>
      <c r="P16" s="13">
        <f t="shared" ref="P16:P79" si="2">SUM(D16:O16)</f>
        <v>146803913.25999999</v>
      </c>
    </row>
    <row r="17" spans="1:16" ht="10.9" customHeight="1" x14ac:dyDescent="0.2">
      <c r="A17" s="14" t="s">
        <v>23</v>
      </c>
      <c r="B17" s="13">
        <v>300000</v>
      </c>
      <c r="C17" s="13">
        <v>300000</v>
      </c>
      <c r="D17" s="13">
        <v>0</v>
      </c>
      <c r="E17" s="13">
        <v>0</v>
      </c>
      <c r="F17" s="13">
        <v>0</v>
      </c>
      <c r="G17" s="13">
        <v>0</v>
      </c>
      <c r="H17" s="13">
        <v>0</v>
      </c>
      <c r="I17" s="13">
        <v>0</v>
      </c>
      <c r="J17" s="13">
        <v>0</v>
      </c>
      <c r="K17" s="13">
        <v>0</v>
      </c>
      <c r="L17" s="13">
        <v>0</v>
      </c>
      <c r="M17" s="13">
        <v>0</v>
      </c>
      <c r="N17" s="13">
        <v>0</v>
      </c>
      <c r="O17" s="13">
        <v>0</v>
      </c>
      <c r="P17" s="13">
        <f t="shared" si="2"/>
        <v>0</v>
      </c>
    </row>
    <row r="18" spans="1:16" ht="10.9" customHeight="1" x14ac:dyDescent="0.2">
      <c r="A18" s="14" t="s">
        <v>24</v>
      </c>
      <c r="B18" s="13">
        <v>62703204</v>
      </c>
      <c r="C18" s="13">
        <v>18711768</v>
      </c>
      <c r="D18" s="13">
        <v>0</v>
      </c>
      <c r="E18" s="13">
        <v>0</v>
      </c>
      <c r="F18" s="13">
        <v>0</v>
      </c>
      <c r="G18" s="13">
        <v>0</v>
      </c>
      <c r="H18" s="13">
        <v>0</v>
      </c>
      <c r="I18" s="13">
        <v>0</v>
      </c>
      <c r="J18" s="13">
        <v>0</v>
      </c>
      <c r="K18" s="13">
        <v>0</v>
      </c>
      <c r="L18" s="13">
        <v>0</v>
      </c>
      <c r="M18" s="13">
        <v>0</v>
      </c>
      <c r="N18" s="13">
        <v>0</v>
      </c>
      <c r="O18" s="13">
        <v>0</v>
      </c>
      <c r="P18" s="13">
        <f t="shared" si="2"/>
        <v>0</v>
      </c>
    </row>
    <row r="19" spans="1:16" ht="10.9" customHeight="1" x14ac:dyDescent="0.2">
      <c r="A19" s="14" t="s">
        <v>25</v>
      </c>
      <c r="B19" s="13">
        <v>215952849</v>
      </c>
      <c r="C19" s="13">
        <v>228379789.5</v>
      </c>
      <c r="D19" s="13">
        <v>18608698.709999997</v>
      </c>
      <c r="E19" s="13">
        <v>18682643.27</v>
      </c>
      <c r="F19" s="13">
        <v>18990260.480000004</v>
      </c>
      <c r="G19" s="13">
        <v>19251455.290000007</v>
      </c>
      <c r="H19" s="13">
        <v>19248609.830000002</v>
      </c>
      <c r="I19" s="13">
        <v>19208817.59</v>
      </c>
      <c r="J19" s="13">
        <v>19183553.889999997</v>
      </c>
      <c r="K19" s="13">
        <v>0</v>
      </c>
      <c r="L19" s="13">
        <v>0</v>
      </c>
      <c r="M19" s="13">
        <v>0</v>
      </c>
      <c r="N19" s="13">
        <v>0</v>
      </c>
      <c r="O19" s="13">
        <v>0</v>
      </c>
      <c r="P19" s="13">
        <f t="shared" si="2"/>
        <v>133174039.06</v>
      </c>
    </row>
    <row r="20" spans="1:16" ht="10.9" customHeight="1" x14ac:dyDescent="0.2">
      <c r="A20" s="9" t="s">
        <v>26</v>
      </c>
      <c r="B20" s="10">
        <f>SUM(B21:B29)</f>
        <v>633956112</v>
      </c>
      <c r="C20" s="10">
        <f t="shared" ref="C20:F20" si="3">SUM(C21:C29)</f>
        <v>638817580.26999998</v>
      </c>
      <c r="D20" s="10">
        <f t="shared" si="3"/>
        <v>20144393.960000005</v>
      </c>
      <c r="E20" s="10">
        <f t="shared" si="3"/>
        <v>19128824.159999993</v>
      </c>
      <c r="F20" s="10">
        <f t="shared" si="3"/>
        <v>25328368.030000001</v>
      </c>
      <c r="G20" s="10">
        <f t="shared" ref="G20:H20" si="4">SUM(G21:G29)</f>
        <v>32796681.66</v>
      </c>
      <c r="H20" s="10">
        <f t="shared" si="4"/>
        <v>28852715.280000001</v>
      </c>
      <c r="I20" s="10">
        <f t="shared" ref="I20" si="5">SUM(I21:I29)</f>
        <v>44013439.360000007</v>
      </c>
      <c r="J20" s="10">
        <f t="shared" ref="J20:K20" si="6">SUM(J21:J29)</f>
        <v>37859305.110000007</v>
      </c>
      <c r="K20" s="10">
        <f t="shared" si="6"/>
        <v>0</v>
      </c>
      <c r="L20" s="10">
        <f t="shared" ref="L20" si="7">SUM(L21:L29)</f>
        <v>0</v>
      </c>
      <c r="M20" s="10">
        <f t="shared" ref="M20:N20" si="8">SUM(M21:M29)</f>
        <v>0</v>
      </c>
      <c r="N20" s="10">
        <f t="shared" si="8"/>
        <v>0</v>
      </c>
      <c r="O20" s="10">
        <f>SUM(O21:O29)</f>
        <v>0</v>
      </c>
      <c r="P20" s="10">
        <f t="shared" si="2"/>
        <v>208123727.56000003</v>
      </c>
    </row>
    <row r="21" spans="1:16" ht="10.9" customHeight="1" x14ac:dyDescent="0.2">
      <c r="A21" s="12" t="s">
        <v>27</v>
      </c>
      <c r="B21" s="13">
        <v>235172444</v>
      </c>
      <c r="C21" s="13">
        <v>225665066.91999999</v>
      </c>
      <c r="D21" s="13">
        <v>15848506.080000004</v>
      </c>
      <c r="E21" s="13">
        <v>13316060.499999996</v>
      </c>
      <c r="F21" s="13">
        <v>15325066.069999998</v>
      </c>
      <c r="G21" s="13">
        <v>19058188.48</v>
      </c>
      <c r="H21" s="13">
        <v>19460270.850000001</v>
      </c>
      <c r="I21" s="13">
        <v>17584852.27</v>
      </c>
      <c r="J21" s="13">
        <v>18109746.020000003</v>
      </c>
      <c r="K21" s="13">
        <v>0</v>
      </c>
      <c r="L21" s="13">
        <v>0</v>
      </c>
      <c r="M21" s="13">
        <v>0</v>
      </c>
      <c r="N21" s="13">
        <v>0</v>
      </c>
      <c r="O21" s="13">
        <v>0</v>
      </c>
      <c r="P21" s="13">
        <f t="shared" si="2"/>
        <v>118702690.26999998</v>
      </c>
    </row>
    <row r="22" spans="1:16" ht="10.9" customHeight="1" x14ac:dyDescent="0.2">
      <c r="A22" s="14" t="s">
        <v>28</v>
      </c>
      <c r="B22" s="13">
        <v>28510000</v>
      </c>
      <c r="C22" s="13">
        <v>38303584</v>
      </c>
      <c r="D22" s="13">
        <v>0</v>
      </c>
      <c r="E22" s="13">
        <v>185138.04</v>
      </c>
      <c r="F22" s="13">
        <v>282458.24000000005</v>
      </c>
      <c r="G22" s="13">
        <v>2398975.29</v>
      </c>
      <c r="H22" s="13">
        <v>471168.68999999994</v>
      </c>
      <c r="I22" s="13">
        <v>1484971.52</v>
      </c>
      <c r="J22" s="13">
        <v>1470369.5100000002</v>
      </c>
      <c r="K22" s="13">
        <v>0</v>
      </c>
      <c r="L22" s="13">
        <v>0</v>
      </c>
      <c r="M22" s="13">
        <v>0</v>
      </c>
      <c r="N22" s="13">
        <v>0</v>
      </c>
      <c r="O22" s="13">
        <v>0</v>
      </c>
      <c r="P22" s="13">
        <f t="shared" si="2"/>
        <v>6293081.290000001</v>
      </c>
    </row>
    <row r="23" spans="1:16" ht="10.9" customHeight="1" x14ac:dyDescent="0.2">
      <c r="A23" s="12" t="s">
        <v>29</v>
      </c>
      <c r="B23" s="13">
        <v>16002000</v>
      </c>
      <c r="C23" s="13">
        <v>18640500</v>
      </c>
      <c r="D23" s="13">
        <v>0</v>
      </c>
      <c r="E23" s="13">
        <v>200285</v>
      </c>
      <c r="F23" s="13">
        <v>400305</v>
      </c>
      <c r="G23" s="13">
        <v>2641886.5</v>
      </c>
      <c r="H23" s="13">
        <v>602714.47</v>
      </c>
      <c r="I23" s="13">
        <v>686002.5</v>
      </c>
      <c r="J23" s="13">
        <v>2003041.76</v>
      </c>
      <c r="K23" s="13">
        <v>0</v>
      </c>
      <c r="L23" s="13">
        <v>0</v>
      </c>
      <c r="M23" s="13">
        <v>0</v>
      </c>
      <c r="N23" s="13">
        <v>0</v>
      </c>
      <c r="O23" s="13">
        <v>0</v>
      </c>
      <c r="P23" s="13">
        <f t="shared" si="2"/>
        <v>6534235.2299999995</v>
      </c>
    </row>
    <row r="24" spans="1:16" ht="10.9" customHeight="1" x14ac:dyDescent="0.2">
      <c r="A24" s="12" t="s">
        <v>30</v>
      </c>
      <c r="B24" s="13">
        <v>7619869</v>
      </c>
      <c r="C24" s="13">
        <v>12598605.76</v>
      </c>
      <c r="D24" s="13">
        <v>175800</v>
      </c>
      <c r="E24" s="13">
        <v>36000</v>
      </c>
      <c r="F24" s="13">
        <v>20000</v>
      </c>
      <c r="G24" s="13">
        <v>675136.85</v>
      </c>
      <c r="H24" s="13">
        <v>353236.29000000004</v>
      </c>
      <c r="I24" s="13">
        <v>908666.35</v>
      </c>
      <c r="J24" s="13">
        <v>871368.65999999992</v>
      </c>
      <c r="K24" s="13">
        <v>0</v>
      </c>
      <c r="L24" s="13">
        <v>0</v>
      </c>
      <c r="M24" s="13">
        <v>0</v>
      </c>
      <c r="N24" s="13">
        <v>0</v>
      </c>
      <c r="O24" s="13">
        <v>0</v>
      </c>
      <c r="P24" s="13">
        <f t="shared" si="2"/>
        <v>3040208.1500000004</v>
      </c>
    </row>
    <row r="25" spans="1:16" ht="16.899999999999999" customHeight="1" x14ac:dyDescent="0.2">
      <c r="A25" s="12" t="s">
        <v>31</v>
      </c>
      <c r="B25" s="13">
        <v>19211000</v>
      </c>
      <c r="C25" s="13">
        <v>37364525.009999998</v>
      </c>
      <c r="D25" s="13">
        <v>383635.19</v>
      </c>
      <c r="E25" s="13">
        <v>661972.33000000007</v>
      </c>
      <c r="F25" s="13">
        <v>265166.66000000003</v>
      </c>
      <c r="G25" s="13">
        <v>1852512.0699999998</v>
      </c>
      <c r="H25" s="13">
        <v>1500700.0099999998</v>
      </c>
      <c r="I25" s="13">
        <v>1719105.9</v>
      </c>
      <c r="J25" s="13">
        <v>3346255.45</v>
      </c>
      <c r="K25" s="13">
        <v>0</v>
      </c>
      <c r="L25" s="13">
        <v>0</v>
      </c>
      <c r="M25" s="13">
        <v>0</v>
      </c>
      <c r="N25" s="13">
        <v>0</v>
      </c>
      <c r="O25" s="13">
        <v>0</v>
      </c>
      <c r="P25" s="13">
        <f t="shared" si="2"/>
        <v>9729347.6099999994</v>
      </c>
    </row>
    <row r="26" spans="1:16" ht="13.9" customHeight="1" x14ac:dyDescent="0.2">
      <c r="A26" s="12" t="s">
        <v>32</v>
      </c>
      <c r="B26" s="13">
        <v>27355727</v>
      </c>
      <c r="C26" s="13">
        <v>24726951.960000001</v>
      </c>
      <c r="D26" s="13">
        <v>2000000.09</v>
      </c>
      <c r="E26" s="13">
        <v>456481.04</v>
      </c>
      <c r="F26" s="13">
        <v>2157279.02</v>
      </c>
      <c r="G26" s="13">
        <v>1235876.4500000002</v>
      </c>
      <c r="H26" s="13">
        <v>1207911.4900000002</v>
      </c>
      <c r="I26" s="13">
        <v>1314573.02</v>
      </c>
      <c r="J26" s="13">
        <v>2483021.59</v>
      </c>
      <c r="K26" s="13">
        <v>0</v>
      </c>
      <c r="L26" s="13">
        <v>0</v>
      </c>
      <c r="M26" s="13">
        <v>0</v>
      </c>
      <c r="N26" s="13">
        <v>0</v>
      </c>
      <c r="O26" s="13">
        <v>0</v>
      </c>
      <c r="P26" s="13">
        <f t="shared" si="2"/>
        <v>10855142.700000001</v>
      </c>
    </row>
    <row r="27" spans="1:16" ht="13.9" customHeight="1" x14ac:dyDescent="0.2">
      <c r="A27" s="14" t="s">
        <v>33</v>
      </c>
      <c r="B27" s="13">
        <v>94862871</v>
      </c>
      <c r="C27" s="13">
        <v>83750382.120000005</v>
      </c>
      <c r="D27" s="13">
        <v>17464</v>
      </c>
      <c r="E27" s="13">
        <v>1123857.3500000001</v>
      </c>
      <c r="F27" s="13">
        <v>1162684.26</v>
      </c>
      <c r="G27" s="13">
        <v>357894</v>
      </c>
      <c r="H27" s="13">
        <v>1438847.08</v>
      </c>
      <c r="I27" s="13">
        <v>4652883.76</v>
      </c>
      <c r="J27" s="13">
        <v>1144148.1000000001</v>
      </c>
      <c r="K27" s="13">
        <v>0</v>
      </c>
      <c r="L27" s="13">
        <v>0</v>
      </c>
      <c r="M27" s="13">
        <v>0</v>
      </c>
      <c r="N27" s="13">
        <v>0</v>
      </c>
      <c r="O27" s="13">
        <v>0</v>
      </c>
      <c r="P27" s="13">
        <f t="shared" si="2"/>
        <v>9897778.5499999989</v>
      </c>
    </row>
    <row r="28" spans="1:16" ht="12.6" customHeight="1" x14ac:dyDescent="0.2">
      <c r="A28" s="14" t="s">
        <v>34</v>
      </c>
      <c r="B28" s="13">
        <v>130913201</v>
      </c>
      <c r="C28" s="13">
        <v>144733887.28</v>
      </c>
      <c r="D28" s="13">
        <v>0</v>
      </c>
      <c r="E28" s="13">
        <v>822537.78999999992</v>
      </c>
      <c r="F28" s="13">
        <v>2621621.67</v>
      </c>
      <c r="G28" s="13">
        <v>738378.47</v>
      </c>
      <c r="H28" s="13">
        <v>3109562.38</v>
      </c>
      <c r="I28" s="13">
        <v>9832982.6600000001</v>
      </c>
      <c r="J28" s="13">
        <v>2307077.71</v>
      </c>
      <c r="K28" s="13">
        <v>0</v>
      </c>
      <c r="L28" s="13">
        <v>0</v>
      </c>
      <c r="M28" s="13">
        <v>0</v>
      </c>
      <c r="N28" s="13">
        <v>0</v>
      </c>
      <c r="O28" s="13">
        <v>0</v>
      </c>
      <c r="P28" s="13">
        <f t="shared" si="2"/>
        <v>19432160.68</v>
      </c>
    </row>
    <row r="29" spans="1:16" ht="12.6" customHeight="1" x14ac:dyDescent="0.2">
      <c r="A29" s="14" t="s">
        <v>35</v>
      </c>
      <c r="B29" s="13">
        <v>74309000</v>
      </c>
      <c r="C29" s="13">
        <v>53034077.220000006</v>
      </c>
      <c r="D29" s="13">
        <v>1718988.6</v>
      </c>
      <c r="E29" s="13">
        <v>2326492.1099999994</v>
      </c>
      <c r="F29" s="13">
        <v>3093787.11</v>
      </c>
      <c r="G29" s="13">
        <v>3837833.5500000003</v>
      </c>
      <c r="H29" s="13">
        <v>708304.02</v>
      </c>
      <c r="I29" s="13">
        <v>5829401.3799999999</v>
      </c>
      <c r="J29" s="13">
        <v>6124276.3099999996</v>
      </c>
      <c r="K29" s="13">
        <v>0</v>
      </c>
      <c r="L29" s="13">
        <v>0</v>
      </c>
      <c r="M29" s="13">
        <v>0</v>
      </c>
      <c r="N29" s="13">
        <v>0</v>
      </c>
      <c r="O29" s="13">
        <v>0</v>
      </c>
      <c r="P29" s="13">
        <f t="shared" si="2"/>
        <v>23639083.079999998</v>
      </c>
    </row>
    <row r="30" spans="1:16" ht="10.9" customHeight="1" x14ac:dyDescent="0.2">
      <c r="A30" s="9" t="s">
        <v>36</v>
      </c>
      <c r="B30" s="10">
        <f>SUM(B31:B39)</f>
        <v>91349453</v>
      </c>
      <c r="C30" s="10">
        <f t="shared" ref="C30:I30" si="9">SUM(C31:C39)</f>
        <v>82655116.030000001</v>
      </c>
      <c r="D30" s="10">
        <f t="shared" si="9"/>
        <v>949000</v>
      </c>
      <c r="E30" s="10">
        <f t="shared" si="9"/>
        <v>1273936.2</v>
      </c>
      <c r="F30" s="10">
        <f t="shared" si="9"/>
        <v>3943757.7600000002</v>
      </c>
      <c r="G30" s="10">
        <f t="shared" si="9"/>
        <v>2901407.6500000004</v>
      </c>
      <c r="H30" s="10">
        <f t="shared" si="9"/>
        <v>5626064.79</v>
      </c>
      <c r="I30" s="10">
        <f t="shared" si="9"/>
        <v>7531830.4299999978</v>
      </c>
      <c r="J30" s="10">
        <f t="shared" ref="J30:O30" si="10">SUM(J31:J39)</f>
        <v>6228789.7400000002</v>
      </c>
      <c r="K30" s="10">
        <f t="shared" si="10"/>
        <v>0</v>
      </c>
      <c r="L30" s="10">
        <f t="shared" si="10"/>
        <v>0</v>
      </c>
      <c r="M30" s="10">
        <f t="shared" si="10"/>
        <v>0</v>
      </c>
      <c r="N30" s="10">
        <f t="shared" si="10"/>
        <v>0</v>
      </c>
      <c r="O30" s="10">
        <f t="shared" si="10"/>
        <v>0</v>
      </c>
      <c r="P30" s="10">
        <f t="shared" si="2"/>
        <v>28454786.57</v>
      </c>
    </row>
    <row r="31" spans="1:16" ht="10.9" customHeight="1" x14ac:dyDescent="0.2">
      <c r="A31" s="14" t="s">
        <v>37</v>
      </c>
      <c r="B31" s="13">
        <v>4820000</v>
      </c>
      <c r="C31" s="13">
        <v>5413386</v>
      </c>
      <c r="D31" s="13">
        <v>0</v>
      </c>
      <c r="E31" s="13">
        <v>224384.7</v>
      </c>
      <c r="F31" s="13">
        <v>169336.87999999998</v>
      </c>
      <c r="G31" s="13">
        <v>703721.19000000006</v>
      </c>
      <c r="H31" s="13">
        <v>792270.1100000001</v>
      </c>
      <c r="I31" s="13">
        <v>247313.99</v>
      </c>
      <c r="J31" s="13">
        <v>585372.77</v>
      </c>
      <c r="K31" s="13">
        <v>0</v>
      </c>
      <c r="L31" s="13">
        <v>0</v>
      </c>
      <c r="M31" s="13">
        <v>0</v>
      </c>
      <c r="N31" s="13">
        <v>0</v>
      </c>
      <c r="O31" s="13">
        <v>0</v>
      </c>
      <c r="P31" s="13">
        <f t="shared" si="2"/>
        <v>2722399.64</v>
      </c>
    </row>
    <row r="32" spans="1:16" ht="10.9" customHeight="1" x14ac:dyDescent="0.2">
      <c r="A32" s="12" t="s">
        <v>38</v>
      </c>
      <c r="B32" s="13">
        <v>1891000</v>
      </c>
      <c r="C32" s="13">
        <v>2251279.13</v>
      </c>
      <c r="D32" s="13">
        <v>0</v>
      </c>
      <c r="E32" s="13">
        <v>0</v>
      </c>
      <c r="F32" s="13">
        <v>33252.36</v>
      </c>
      <c r="G32" s="13">
        <v>248083.20000000001</v>
      </c>
      <c r="H32" s="13">
        <v>39480.93</v>
      </c>
      <c r="I32" s="13">
        <v>270374.25</v>
      </c>
      <c r="J32" s="13">
        <v>153718.6</v>
      </c>
      <c r="K32" s="13">
        <v>0</v>
      </c>
      <c r="L32" s="13">
        <v>0</v>
      </c>
      <c r="M32" s="13">
        <v>0</v>
      </c>
      <c r="N32" s="13">
        <v>0</v>
      </c>
      <c r="O32" s="13">
        <v>0</v>
      </c>
      <c r="P32" s="13">
        <f t="shared" si="2"/>
        <v>744909.34</v>
      </c>
    </row>
    <row r="33" spans="1:18" ht="10.9" customHeight="1" x14ac:dyDescent="0.2">
      <c r="A33" s="14" t="s">
        <v>39</v>
      </c>
      <c r="B33" s="13">
        <v>5751500</v>
      </c>
      <c r="C33" s="13">
        <v>3784947.3</v>
      </c>
      <c r="D33" s="13">
        <v>0</v>
      </c>
      <c r="E33" s="13">
        <v>55607.5</v>
      </c>
      <c r="F33" s="13">
        <v>161693.86000000002</v>
      </c>
      <c r="G33" s="13">
        <v>0</v>
      </c>
      <c r="H33" s="13">
        <v>236943.33000000002</v>
      </c>
      <c r="I33" s="13">
        <v>880055.08</v>
      </c>
      <c r="J33" s="13">
        <v>522545.93</v>
      </c>
      <c r="K33" s="13">
        <v>0</v>
      </c>
      <c r="L33" s="13">
        <v>0</v>
      </c>
      <c r="M33" s="13">
        <v>0</v>
      </c>
      <c r="N33" s="13">
        <v>0</v>
      </c>
      <c r="O33" s="13">
        <v>0</v>
      </c>
      <c r="P33" s="13">
        <f t="shared" si="2"/>
        <v>1856845.7</v>
      </c>
    </row>
    <row r="34" spans="1:18" ht="10.9" customHeight="1" x14ac:dyDescent="0.2">
      <c r="A34" s="12" t="s">
        <v>40</v>
      </c>
      <c r="B34" s="13">
        <v>200000</v>
      </c>
      <c r="C34" s="13">
        <v>391874</v>
      </c>
      <c r="D34" s="13">
        <v>0</v>
      </c>
      <c r="E34" s="13">
        <v>0</v>
      </c>
      <c r="F34" s="13">
        <v>19118.55</v>
      </c>
      <c r="G34" s="13">
        <v>33754.400000000001</v>
      </c>
      <c r="H34" s="13">
        <v>0</v>
      </c>
      <c r="I34" s="13">
        <v>0</v>
      </c>
      <c r="J34" s="13">
        <v>0</v>
      </c>
      <c r="K34" s="13">
        <v>0</v>
      </c>
      <c r="L34" s="13">
        <v>0</v>
      </c>
      <c r="M34" s="13">
        <v>0</v>
      </c>
      <c r="N34" s="13">
        <v>0</v>
      </c>
      <c r="O34" s="13">
        <v>0</v>
      </c>
      <c r="P34" s="13">
        <f t="shared" si="2"/>
        <v>52872.95</v>
      </c>
    </row>
    <row r="35" spans="1:18" ht="10.9" customHeight="1" x14ac:dyDescent="0.2">
      <c r="A35" s="14" t="s">
        <v>41</v>
      </c>
      <c r="B35" s="13">
        <v>1510500</v>
      </c>
      <c r="C35" s="13">
        <v>867436</v>
      </c>
      <c r="D35" s="13">
        <v>0</v>
      </c>
      <c r="E35" s="13">
        <v>0</v>
      </c>
      <c r="F35" s="13">
        <v>24407.440000000002</v>
      </c>
      <c r="G35" s="13">
        <v>0</v>
      </c>
      <c r="H35" s="13">
        <v>44693.17</v>
      </c>
      <c r="I35" s="13">
        <v>3044.4</v>
      </c>
      <c r="J35" s="13">
        <v>2344.1</v>
      </c>
      <c r="K35" s="13">
        <v>0</v>
      </c>
      <c r="L35" s="13">
        <v>0</v>
      </c>
      <c r="M35" s="13">
        <v>0</v>
      </c>
      <c r="N35" s="13">
        <v>0</v>
      </c>
      <c r="O35" s="13">
        <v>0</v>
      </c>
      <c r="P35" s="13">
        <f t="shared" si="2"/>
        <v>74489.11</v>
      </c>
    </row>
    <row r="36" spans="1:18" ht="10.9" customHeight="1" x14ac:dyDescent="0.2">
      <c r="A36" s="14" t="s">
        <v>42</v>
      </c>
      <c r="B36" s="13">
        <v>1530000</v>
      </c>
      <c r="C36" s="13">
        <v>3356942.51</v>
      </c>
      <c r="D36" s="13">
        <v>0</v>
      </c>
      <c r="E36" s="13">
        <v>0</v>
      </c>
      <c r="F36" s="13">
        <v>24222.17</v>
      </c>
      <c r="G36" s="13">
        <v>7762.51</v>
      </c>
      <c r="H36" s="13">
        <v>14246.760000000002</v>
      </c>
      <c r="I36" s="13">
        <v>358163.29</v>
      </c>
      <c r="J36" s="13">
        <v>99005.819999999992</v>
      </c>
      <c r="K36" s="13">
        <v>0</v>
      </c>
      <c r="L36" s="13">
        <v>0</v>
      </c>
      <c r="M36" s="13">
        <v>0</v>
      </c>
      <c r="N36" s="13">
        <v>0</v>
      </c>
      <c r="O36" s="13">
        <v>0</v>
      </c>
      <c r="P36" s="13">
        <f t="shared" si="2"/>
        <v>503400.55</v>
      </c>
    </row>
    <row r="37" spans="1:18" ht="10.9" customHeight="1" x14ac:dyDescent="0.2">
      <c r="A37" s="14" t="s">
        <v>43</v>
      </c>
      <c r="B37" s="13">
        <v>51487600</v>
      </c>
      <c r="C37" s="13">
        <v>49246221.859999999</v>
      </c>
      <c r="D37" s="13">
        <v>949000</v>
      </c>
      <c r="E37" s="13">
        <v>905600</v>
      </c>
      <c r="F37" s="13">
        <v>2047556.84</v>
      </c>
      <c r="G37" s="13">
        <v>1756006.81</v>
      </c>
      <c r="H37" s="13">
        <v>4081870.74</v>
      </c>
      <c r="I37" s="13">
        <v>2571545.96</v>
      </c>
      <c r="J37" s="13">
        <v>2815669.76</v>
      </c>
      <c r="K37" s="13">
        <v>0</v>
      </c>
      <c r="L37" s="13">
        <v>0</v>
      </c>
      <c r="M37" s="13">
        <v>0</v>
      </c>
      <c r="N37" s="13">
        <v>0</v>
      </c>
      <c r="O37" s="13">
        <v>0</v>
      </c>
      <c r="P37" s="13">
        <f t="shared" si="2"/>
        <v>15127250.110000001</v>
      </c>
    </row>
    <row r="38" spans="1:18" ht="10.9" customHeight="1" x14ac:dyDescent="0.2">
      <c r="A38" s="14" t="s">
        <v>44</v>
      </c>
      <c r="B38" s="13">
        <v>0</v>
      </c>
      <c r="C38" s="13">
        <v>0</v>
      </c>
      <c r="D38" s="13">
        <v>0</v>
      </c>
      <c r="E38" s="13">
        <v>0</v>
      </c>
      <c r="F38" s="13">
        <v>0</v>
      </c>
      <c r="G38" s="13">
        <v>0</v>
      </c>
      <c r="H38" s="13">
        <v>0</v>
      </c>
      <c r="I38" s="13">
        <v>0</v>
      </c>
      <c r="J38" s="13">
        <v>0</v>
      </c>
      <c r="K38" s="13">
        <v>0</v>
      </c>
      <c r="L38" s="13">
        <v>0</v>
      </c>
      <c r="M38" s="13">
        <v>0</v>
      </c>
      <c r="N38" s="13">
        <v>0</v>
      </c>
      <c r="O38" s="13">
        <v>0</v>
      </c>
      <c r="P38" s="13">
        <f t="shared" si="2"/>
        <v>0</v>
      </c>
    </row>
    <row r="39" spans="1:18" ht="13.9" customHeight="1" x14ac:dyDescent="0.2">
      <c r="A39" s="12" t="s">
        <v>45</v>
      </c>
      <c r="B39" s="13">
        <v>24158853</v>
      </c>
      <c r="C39" s="13">
        <v>17343029.23</v>
      </c>
      <c r="D39" s="13">
        <v>0</v>
      </c>
      <c r="E39" s="13">
        <v>88344</v>
      </c>
      <c r="F39" s="13">
        <v>1464169.6600000001</v>
      </c>
      <c r="G39" s="13">
        <v>152079.53999999998</v>
      </c>
      <c r="H39" s="13">
        <v>416559.75</v>
      </c>
      <c r="I39" s="13">
        <v>3201333.4599999986</v>
      </c>
      <c r="J39" s="13">
        <v>2050132.76</v>
      </c>
      <c r="K39" s="13">
        <v>0</v>
      </c>
      <c r="L39" s="13">
        <v>0</v>
      </c>
      <c r="M39" s="13">
        <v>0</v>
      </c>
      <c r="N39" s="13">
        <v>0</v>
      </c>
      <c r="O39" s="13">
        <v>0</v>
      </c>
      <c r="P39" s="13">
        <f t="shared" si="2"/>
        <v>7372619.1699999981</v>
      </c>
    </row>
    <row r="40" spans="1:18" ht="10.9" customHeight="1" x14ac:dyDescent="0.2">
      <c r="A40" s="9" t="s">
        <v>46</v>
      </c>
      <c r="B40" s="10">
        <f>SUM(B41:B48)</f>
        <v>1172909324</v>
      </c>
      <c r="C40" s="10">
        <f t="shared" ref="C40:O40" si="11">SUM(C41:C48)</f>
        <v>1192335018</v>
      </c>
      <c r="D40" s="10">
        <f t="shared" si="11"/>
        <v>60357670.049999997</v>
      </c>
      <c r="E40" s="10">
        <f t="shared" si="11"/>
        <v>72154030.429999992</v>
      </c>
      <c r="F40" s="10">
        <f t="shared" si="11"/>
        <v>151363786.56</v>
      </c>
      <c r="G40" s="10">
        <f t="shared" si="11"/>
        <v>90182251.200000003</v>
      </c>
      <c r="H40" s="10">
        <f t="shared" si="11"/>
        <v>85905850.120000005</v>
      </c>
      <c r="I40" s="10">
        <f t="shared" si="11"/>
        <v>85947860.450000003</v>
      </c>
      <c r="J40" s="10">
        <f t="shared" si="11"/>
        <v>103473527.38</v>
      </c>
      <c r="K40" s="10">
        <f t="shared" si="11"/>
        <v>0</v>
      </c>
      <c r="L40" s="10">
        <f t="shared" si="11"/>
        <v>0</v>
      </c>
      <c r="M40" s="10">
        <f t="shared" si="11"/>
        <v>0</v>
      </c>
      <c r="N40" s="10">
        <f t="shared" si="11"/>
        <v>0</v>
      </c>
      <c r="O40" s="10">
        <f t="shared" si="11"/>
        <v>0</v>
      </c>
      <c r="P40" s="10">
        <f t="shared" si="2"/>
        <v>649384976.18999994</v>
      </c>
      <c r="Q40" s="10"/>
      <c r="R40" s="35"/>
    </row>
    <row r="41" spans="1:18" ht="10.9" customHeight="1" x14ac:dyDescent="0.2">
      <c r="A41" s="14" t="s">
        <v>47</v>
      </c>
      <c r="B41" s="13">
        <v>185756250</v>
      </c>
      <c r="C41" s="13">
        <v>205181944</v>
      </c>
      <c r="D41" s="13">
        <v>0</v>
      </c>
      <c r="E41" s="13">
        <v>0</v>
      </c>
      <c r="F41" s="13">
        <v>34387339.5</v>
      </c>
      <c r="G41" s="13">
        <v>10856754.82</v>
      </c>
      <c r="H41" s="13">
        <v>6449447.6699999999</v>
      </c>
      <c r="I41" s="13">
        <v>6417826.3300000001</v>
      </c>
      <c r="J41" s="13">
        <v>24148031</v>
      </c>
      <c r="K41" s="13">
        <v>0</v>
      </c>
      <c r="L41" s="13">
        <v>0</v>
      </c>
      <c r="M41" s="13">
        <v>0</v>
      </c>
      <c r="N41" s="13">
        <v>0</v>
      </c>
      <c r="O41" s="13">
        <v>0</v>
      </c>
      <c r="P41" s="13">
        <f t="shared" si="2"/>
        <v>82259399.319999993</v>
      </c>
    </row>
    <row r="42" spans="1:18" ht="10.9" customHeight="1" x14ac:dyDescent="0.2">
      <c r="A42" s="14" t="s">
        <v>48</v>
      </c>
      <c r="B42" s="13">
        <v>570856474</v>
      </c>
      <c r="C42" s="13">
        <v>570856474</v>
      </c>
      <c r="D42" s="13">
        <v>47085409.549999997</v>
      </c>
      <c r="E42" s="13">
        <v>47085405.539999992</v>
      </c>
      <c r="F42" s="13">
        <v>47085405.539999999</v>
      </c>
      <c r="G42" s="13">
        <v>47085405.539999999</v>
      </c>
      <c r="H42" s="13">
        <v>47085405.539999999</v>
      </c>
      <c r="I42" s="13">
        <v>47085405.539999999</v>
      </c>
      <c r="J42" s="13">
        <v>47085405.539999992</v>
      </c>
      <c r="K42" s="13">
        <v>0</v>
      </c>
      <c r="L42" s="13">
        <v>0</v>
      </c>
      <c r="M42" s="13">
        <v>0</v>
      </c>
      <c r="N42" s="13">
        <v>0</v>
      </c>
      <c r="O42" s="13">
        <v>0</v>
      </c>
      <c r="P42" s="13">
        <f t="shared" si="2"/>
        <v>329597842.78999996</v>
      </c>
    </row>
    <row r="43" spans="1:18" ht="10.9" customHeight="1" x14ac:dyDescent="0.2">
      <c r="A43" s="14" t="s">
        <v>49</v>
      </c>
      <c r="B43" s="13">
        <v>0</v>
      </c>
      <c r="C43" s="13">
        <v>0</v>
      </c>
      <c r="D43" s="13">
        <v>0</v>
      </c>
      <c r="E43" s="13">
        <v>0</v>
      </c>
      <c r="F43" s="13">
        <v>0</v>
      </c>
      <c r="G43" s="13">
        <v>0</v>
      </c>
      <c r="H43" s="13">
        <v>0</v>
      </c>
      <c r="I43" s="13">
        <v>0</v>
      </c>
      <c r="J43" s="13">
        <v>0</v>
      </c>
      <c r="K43" s="13">
        <v>0</v>
      </c>
      <c r="L43" s="13">
        <v>0</v>
      </c>
      <c r="M43" s="13">
        <v>0</v>
      </c>
      <c r="N43" s="13">
        <v>0</v>
      </c>
      <c r="O43" s="13">
        <v>0</v>
      </c>
      <c r="P43" s="13">
        <f t="shared" si="2"/>
        <v>0</v>
      </c>
    </row>
    <row r="44" spans="1:18" ht="10.9" customHeight="1" x14ac:dyDescent="0.2">
      <c r="A44" s="14" t="s">
        <v>50</v>
      </c>
      <c r="B44" s="13">
        <v>169657636</v>
      </c>
      <c r="C44" s="13">
        <v>169657636</v>
      </c>
      <c r="D44" s="13">
        <v>13272260.5</v>
      </c>
      <c r="E44" s="13">
        <v>13272260.5</v>
      </c>
      <c r="F44" s="13">
        <v>13272260.5</v>
      </c>
      <c r="G44" s="13">
        <v>13272260.5</v>
      </c>
      <c r="H44" s="13">
        <v>13272260.5</v>
      </c>
      <c r="I44" s="13">
        <v>13272260.5</v>
      </c>
      <c r="J44" s="13">
        <v>13272260.5</v>
      </c>
      <c r="K44" s="13">
        <v>0</v>
      </c>
      <c r="L44" s="13">
        <v>0</v>
      </c>
      <c r="M44" s="13">
        <v>0</v>
      </c>
      <c r="N44" s="13">
        <v>0</v>
      </c>
      <c r="O44" s="13">
        <v>0</v>
      </c>
      <c r="P44" s="13">
        <f t="shared" si="2"/>
        <v>92905823.5</v>
      </c>
    </row>
    <row r="45" spans="1:18" ht="10.9" customHeight="1" x14ac:dyDescent="0.2">
      <c r="A45" s="14" t="s">
        <v>51</v>
      </c>
      <c r="B45" s="13">
        <v>0</v>
      </c>
      <c r="C45" s="13">
        <v>0</v>
      </c>
      <c r="D45" s="13">
        <v>0</v>
      </c>
      <c r="E45" s="13">
        <v>0</v>
      </c>
      <c r="F45" s="13">
        <v>0</v>
      </c>
      <c r="G45" s="13">
        <v>0</v>
      </c>
      <c r="H45" s="13">
        <v>0</v>
      </c>
      <c r="I45" s="13">
        <v>0</v>
      </c>
      <c r="J45" s="13">
        <v>0</v>
      </c>
      <c r="K45" s="13">
        <v>0</v>
      </c>
      <c r="L45" s="13">
        <v>0</v>
      </c>
      <c r="M45" s="13">
        <v>0</v>
      </c>
      <c r="N45" s="13">
        <v>0</v>
      </c>
      <c r="O45" s="13">
        <v>0</v>
      </c>
      <c r="P45" s="13">
        <f t="shared" si="2"/>
        <v>0</v>
      </c>
    </row>
    <row r="46" spans="1:18" ht="10.9" customHeight="1" x14ac:dyDescent="0.2">
      <c r="A46" s="12" t="s">
        <v>52</v>
      </c>
      <c r="B46" s="13">
        <v>0</v>
      </c>
      <c r="C46" s="13">
        <v>0</v>
      </c>
      <c r="D46" s="13">
        <v>0</v>
      </c>
      <c r="E46" s="13">
        <v>0</v>
      </c>
      <c r="F46" s="13">
        <v>0</v>
      </c>
      <c r="G46" s="13">
        <v>0</v>
      </c>
      <c r="H46" s="13">
        <v>0</v>
      </c>
      <c r="I46" s="13">
        <v>0</v>
      </c>
      <c r="J46" s="13">
        <v>0</v>
      </c>
      <c r="K46" s="13">
        <v>0</v>
      </c>
      <c r="L46" s="13">
        <v>0</v>
      </c>
      <c r="M46" s="13">
        <v>0</v>
      </c>
      <c r="N46" s="13">
        <v>0</v>
      </c>
      <c r="O46" s="13">
        <v>0</v>
      </c>
      <c r="P46" s="13">
        <f t="shared" si="2"/>
        <v>0</v>
      </c>
    </row>
    <row r="47" spans="1:18" ht="10.9" customHeight="1" x14ac:dyDescent="0.2">
      <c r="A47" s="14" t="s">
        <v>53</v>
      </c>
      <c r="B47" s="13">
        <v>11955832</v>
      </c>
      <c r="C47" s="13">
        <v>11955832</v>
      </c>
      <c r="D47" s="13">
        <v>0</v>
      </c>
      <c r="E47" s="13">
        <v>11511654.390000001</v>
      </c>
      <c r="F47" s="13">
        <v>0</v>
      </c>
      <c r="G47" s="13">
        <v>0</v>
      </c>
      <c r="H47" s="13">
        <v>130906.07</v>
      </c>
      <c r="I47" s="13">
        <v>204537.74</v>
      </c>
      <c r="J47" s="13">
        <v>0</v>
      </c>
      <c r="K47" s="13">
        <v>0</v>
      </c>
      <c r="L47" s="13">
        <v>0</v>
      </c>
      <c r="M47" s="13">
        <v>0</v>
      </c>
      <c r="N47" s="13">
        <v>0</v>
      </c>
      <c r="O47" s="13">
        <v>0</v>
      </c>
      <c r="P47" s="13">
        <f t="shared" si="2"/>
        <v>11847098.200000001</v>
      </c>
    </row>
    <row r="48" spans="1:18" ht="10.9" customHeight="1" x14ac:dyDescent="0.2">
      <c r="A48" s="14" t="s">
        <v>54</v>
      </c>
      <c r="B48" s="13">
        <v>234683132</v>
      </c>
      <c r="C48" s="13">
        <v>234683132</v>
      </c>
      <c r="D48" s="13">
        <v>0</v>
      </c>
      <c r="E48" s="13">
        <v>284710</v>
      </c>
      <c r="F48" s="13">
        <v>56618781.019999996</v>
      </c>
      <c r="G48" s="13">
        <v>18967830.34</v>
      </c>
      <c r="H48" s="13">
        <v>18967830.34</v>
      </c>
      <c r="I48" s="13">
        <v>18967830.34</v>
      </c>
      <c r="J48" s="13">
        <v>18967830.34</v>
      </c>
      <c r="K48" s="13">
        <v>0</v>
      </c>
      <c r="L48" s="13">
        <v>0</v>
      </c>
      <c r="M48" s="13">
        <v>0</v>
      </c>
      <c r="N48" s="13">
        <v>0</v>
      </c>
      <c r="O48" s="13">
        <v>0</v>
      </c>
      <c r="P48" s="13">
        <f t="shared" si="2"/>
        <v>132774812.38000001</v>
      </c>
    </row>
    <row r="49" spans="1:16" s="15" customFormat="1" ht="10.9" customHeight="1" x14ac:dyDescent="0.2">
      <c r="A49" s="9" t="s">
        <v>55</v>
      </c>
      <c r="B49" s="10">
        <f>SUM(B50:B55)</f>
        <v>22098250</v>
      </c>
      <c r="C49" s="10">
        <f t="shared" ref="C49:O49" si="12">SUM(C50:C55)</f>
        <v>22098250</v>
      </c>
      <c r="D49" s="10">
        <f t="shared" si="12"/>
        <v>1666666.67</v>
      </c>
      <c r="E49" s="10">
        <f t="shared" si="12"/>
        <v>1666666.67</v>
      </c>
      <c r="F49" s="10">
        <f t="shared" si="12"/>
        <v>1666666.67</v>
      </c>
      <c r="G49" s="10">
        <f t="shared" si="12"/>
        <v>1666666.67</v>
      </c>
      <c r="H49" s="10">
        <f t="shared" si="12"/>
        <v>1666666.67</v>
      </c>
      <c r="I49" s="10">
        <f t="shared" si="12"/>
        <v>1666666.67</v>
      </c>
      <c r="J49" s="10">
        <f t="shared" si="12"/>
        <v>1666666.67</v>
      </c>
      <c r="K49" s="10">
        <f t="shared" si="12"/>
        <v>0</v>
      </c>
      <c r="L49" s="10">
        <f t="shared" si="12"/>
        <v>0</v>
      </c>
      <c r="M49" s="10">
        <f t="shared" si="12"/>
        <v>0</v>
      </c>
      <c r="N49" s="10">
        <f t="shared" si="12"/>
        <v>0</v>
      </c>
      <c r="O49" s="10">
        <f t="shared" si="12"/>
        <v>0</v>
      </c>
      <c r="P49" s="10">
        <f t="shared" si="2"/>
        <v>11666666.689999999</v>
      </c>
    </row>
    <row r="50" spans="1:16" ht="10.9" customHeight="1" x14ac:dyDescent="0.2">
      <c r="A50" s="14" t="s">
        <v>56</v>
      </c>
      <c r="B50" s="13">
        <v>0</v>
      </c>
      <c r="C50" s="13">
        <v>0</v>
      </c>
      <c r="D50" s="13">
        <v>0</v>
      </c>
      <c r="E50" s="13">
        <v>0</v>
      </c>
      <c r="F50" s="13">
        <v>0</v>
      </c>
      <c r="G50" s="13">
        <v>0</v>
      </c>
      <c r="H50" s="13">
        <v>0</v>
      </c>
      <c r="I50" s="13">
        <v>0</v>
      </c>
      <c r="J50" s="13">
        <v>0</v>
      </c>
      <c r="K50" s="13">
        <v>0</v>
      </c>
      <c r="L50" s="13">
        <v>0</v>
      </c>
      <c r="M50" s="13">
        <v>0</v>
      </c>
      <c r="N50" s="13">
        <v>0</v>
      </c>
      <c r="O50" s="13">
        <v>0</v>
      </c>
      <c r="P50" s="13">
        <f t="shared" si="2"/>
        <v>0</v>
      </c>
    </row>
    <row r="51" spans="1:16" ht="10.9" customHeight="1" x14ac:dyDescent="0.2">
      <c r="A51" s="14" t="s">
        <v>57</v>
      </c>
      <c r="B51" s="13">
        <v>22098250</v>
      </c>
      <c r="C51" s="13">
        <v>22098250</v>
      </c>
      <c r="D51" s="13">
        <v>1666666.67</v>
      </c>
      <c r="E51" s="13">
        <v>1666666.67</v>
      </c>
      <c r="F51" s="13">
        <v>1666666.67</v>
      </c>
      <c r="G51" s="13">
        <v>1666666.67</v>
      </c>
      <c r="H51" s="13">
        <v>1666666.67</v>
      </c>
      <c r="I51" s="13">
        <v>1666666.67</v>
      </c>
      <c r="J51" s="13">
        <v>1666666.67</v>
      </c>
      <c r="K51" s="13">
        <v>0</v>
      </c>
      <c r="L51" s="13">
        <v>0</v>
      </c>
      <c r="M51" s="13">
        <v>0</v>
      </c>
      <c r="N51" s="13">
        <v>0</v>
      </c>
      <c r="O51" s="13">
        <v>0</v>
      </c>
      <c r="P51" s="13">
        <f t="shared" si="2"/>
        <v>11666666.689999999</v>
      </c>
    </row>
    <row r="52" spans="1:16" ht="10.9" customHeight="1" x14ac:dyDescent="0.2">
      <c r="A52" s="14" t="s">
        <v>58</v>
      </c>
      <c r="B52" s="13">
        <v>0</v>
      </c>
      <c r="C52" s="13">
        <v>0</v>
      </c>
      <c r="D52" s="13">
        <v>0</v>
      </c>
      <c r="E52" s="13">
        <v>0</v>
      </c>
      <c r="F52" s="13">
        <v>0</v>
      </c>
      <c r="G52" s="13">
        <v>0</v>
      </c>
      <c r="H52" s="13">
        <v>0</v>
      </c>
      <c r="I52" s="13">
        <v>0</v>
      </c>
      <c r="J52" s="13">
        <v>0</v>
      </c>
      <c r="K52" s="13">
        <v>0</v>
      </c>
      <c r="L52" s="13">
        <v>0</v>
      </c>
      <c r="M52" s="13">
        <v>0</v>
      </c>
      <c r="N52" s="13">
        <v>0</v>
      </c>
      <c r="O52" s="13">
        <v>0</v>
      </c>
      <c r="P52" s="13">
        <f t="shared" si="2"/>
        <v>0</v>
      </c>
    </row>
    <row r="53" spans="1:16" ht="10.9" customHeight="1" x14ac:dyDescent="0.2">
      <c r="A53" s="14" t="s">
        <v>59</v>
      </c>
      <c r="B53" s="13">
        <v>0</v>
      </c>
      <c r="C53" s="13">
        <v>0</v>
      </c>
      <c r="D53" s="13">
        <v>0</v>
      </c>
      <c r="E53" s="13">
        <v>0</v>
      </c>
      <c r="F53" s="13">
        <v>0</v>
      </c>
      <c r="G53" s="13">
        <v>0</v>
      </c>
      <c r="H53" s="13">
        <v>0</v>
      </c>
      <c r="I53" s="13">
        <v>0</v>
      </c>
      <c r="J53" s="13">
        <v>0</v>
      </c>
      <c r="K53" s="13">
        <v>0</v>
      </c>
      <c r="L53" s="13">
        <v>0</v>
      </c>
      <c r="M53" s="13">
        <v>0</v>
      </c>
      <c r="N53" s="13">
        <v>0</v>
      </c>
      <c r="O53" s="13">
        <v>0</v>
      </c>
      <c r="P53" s="13">
        <f t="shared" si="2"/>
        <v>0</v>
      </c>
    </row>
    <row r="54" spans="1:16" ht="10.9" customHeight="1" x14ac:dyDescent="0.2">
      <c r="A54" s="14" t="s">
        <v>60</v>
      </c>
      <c r="B54" s="13">
        <v>0</v>
      </c>
      <c r="C54" s="13">
        <v>0</v>
      </c>
      <c r="D54" s="13">
        <v>0</v>
      </c>
      <c r="E54" s="13">
        <v>0</v>
      </c>
      <c r="F54" s="13">
        <v>0</v>
      </c>
      <c r="G54" s="13">
        <v>0</v>
      </c>
      <c r="H54" s="13">
        <v>0</v>
      </c>
      <c r="I54" s="13">
        <v>0</v>
      </c>
      <c r="J54" s="13">
        <v>0</v>
      </c>
      <c r="K54" s="13">
        <v>0</v>
      </c>
      <c r="L54" s="13">
        <v>0</v>
      </c>
      <c r="M54" s="13">
        <v>0</v>
      </c>
      <c r="N54" s="13">
        <v>0</v>
      </c>
      <c r="O54" s="13">
        <v>0</v>
      </c>
      <c r="P54" s="13">
        <f t="shared" si="2"/>
        <v>0</v>
      </c>
    </row>
    <row r="55" spans="1:16" ht="10.9" customHeight="1" x14ac:dyDescent="0.2">
      <c r="A55" s="14" t="s">
        <v>61</v>
      </c>
      <c r="B55" s="13">
        <v>0</v>
      </c>
      <c r="C55" s="13">
        <v>0</v>
      </c>
      <c r="D55" s="13">
        <v>0</v>
      </c>
      <c r="E55" s="13">
        <v>0</v>
      </c>
      <c r="F55" s="13">
        <v>0</v>
      </c>
      <c r="G55" s="13">
        <v>0</v>
      </c>
      <c r="H55" s="13">
        <v>0</v>
      </c>
      <c r="I55" s="13">
        <v>0</v>
      </c>
      <c r="J55" s="13">
        <v>0</v>
      </c>
      <c r="K55" s="13">
        <v>0</v>
      </c>
      <c r="L55" s="13">
        <v>0</v>
      </c>
      <c r="M55" s="13">
        <v>0</v>
      </c>
      <c r="N55" s="13">
        <v>0</v>
      </c>
      <c r="O55" s="13">
        <v>0</v>
      </c>
      <c r="P55" s="13">
        <f t="shared" si="2"/>
        <v>0</v>
      </c>
    </row>
    <row r="56" spans="1:16" ht="10.9" customHeight="1" x14ac:dyDescent="0.2">
      <c r="A56" s="9" t="s">
        <v>62</v>
      </c>
      <c r="B56" s="10">
        <f>SUM(B57:B65)</f>
        <v>35514970</v>
      </c>
      <c r="C56" s="10">
        <f t="shared" ref="C56:P56" si="13">SUM(C57:C65)</f>
        <v>57506091.890000001</v>
      </c>
      <c r="D56" s="10">
        <f t="shared" si="13"/>
        <v>194849.2</v>
      </c>
      <c r="E56" s="10">
        <f t="shared" si="13"/>
        <v>460835</v>
      </c>
      <c r="F56" s="10">
        <f t="shared" si="13"/>
        <v>705578.33</v>
      </c>
      <c r="G56" s="10">
        <f t="shared" si="13"/>
        <v>231050.02</v>
      </c>
      <c r="H56" s="10">
        <f t="shared" si="13"/>
        <v>0</v>
      </c>
      <c r="I56" s="10">
        <f t="shared" si="13"/>
        <v>4641794.7799999993</v>
      </c>
      <c r="J56" s="10">
        <f t="shared" si="13"/>
        <v>1950835.66</v>
      </c>
      <c r="K56" s="10">
        <f t="shared" si="13"/>
        <v>0</v>
      </c>
      <c r="L56" s="10">
        <f t="shared" si="13"/>
        <v>0</v>
      </c>
      <c r="M56" s="10">
        <f t="shared" si="13"/>
        <v>0</v>
      </c>
      <c r="N56" s="10">
        <f t="shared" si="13"/>
        <v>0</v>
      </c>
      <c r="O56" s="10">
        <f t="shared" si="13"/>
        <v>0</v>
      </c>
      <c r="P56" s="10">
        <f t="shared" si="13"/>
        <v>8184942.9900000002</v>
      </c>
    </row>
    <row r="57" spans="1:16" ht="10.15" customHeight="1" x14ac:dyDescent="0.2">
      <c r="A57" s="12" t="s">
        <v>63</v>
      </c>
      <c r="B57" s="13">
        <v>17047870</v>
      </c>
      <c r="C57" s="13">
        <v>19289441.010000002</v>
      </c>
      <c r="D57" s="13">
        <v>0</v>
      </c>
      <c r="E57" s="13">
        <v>218270</v>
      </c>
      <c r="F57" s="13">
        <v>183986.47</v>
      </c>
      <c r="G57" s="13">
        <v>231050.02</v>
      </c>
      <c r="H57" s="13">
        <v>0</v>
      </c>
      <c r="I57" s="13">
        <v>1170542.73</v>
      </c>
      <c r="J57" s="13">
        <v>872862.3</v>
      </c>
      <c r="K57" s="13">
        <v>0</v>
      </c>
      <c r="L57" s="13">
        <v>0</v>
      </c>
      <c r="M57" s="13">
        <v>0</v>
      </c>
      <c r="N57" s="13">
        <v>0</v>
      </c>
      <c r="O57" s="13">
        <v>0</v>
      </c>
      <c r="P57" s="13">
        <f t="shared" si="2"/>
        <v>2676711.52</v>
      </c>
    </row>
    <row r="58" spans="1:16" ht="10.15" customHeight="1" x14ac:dyDescent="0.2">
      <c r="A58" s="14" t="s">
        <v>64</v>
      </c>
      <c r="B58" s="13">
        <v>1310000</v>
      </c>
      <c r="C58" s="13">
        <v>2660261</v>
      </c>
      <c r="D58" s="13">
        <v>0</v>
      </c>
      <c r="E58" s="13">
        <v>9600</v>
      </c>
      <c r="F58" s="13">
        <v>0</v>
      </c>
      <c r="G58" s="13">
        <v>0</v>
      </c>
      <c r="H58" s="13">
        <v>0</v>
      </c>
      <c r="I58" s="13">
        <v>343686.21</v>
      </c>
      <c r="J58" s="13">
        <v>661857.96</v>
      </c>
      <c r="K58" s="13">
        <v>0</v>
      </c>
      <c r="L58" s="13">
        <v>0</v>
      </c>
      <c r="M58" s="13">
        <v>0</v>
      </c>
      <c r="N58" s="13">
        <v>0</v>
      </c>
      <c r="O58" s="13">
        <v>0</v>
      </c>
      <c r="P58" s="13">
        <f t="shared" si="2"/>
        <v>1015144.1699999999</v>
      </c>
    </row>
    <row r="59" spans="1:16" ht="10.15" customHeight="1" x14ac:dyDescent="0.2">
      <c r="A59" s="14" t="s">
        <v>65</v>
      </c>
      <c r="B59" s="13">
        <v>50000</v>
      </c>
      <c r="C59" s="13">
        <v>71140</v>
      </c>
      <c r="D59" s="13">
        <v>0</v>
      </c>
      <c r="E59" s="13">
        <v>0</v>
      </c>
      <c r="F59" s="13">
        <v>0</v>
      </c>
      <c r="G59" s="13">
        <v>0</v>
      </c>
      <c r="H59" s="13">
        <v>0</v>
      </c>
      <c r="I59" s="13">
        <v>21139.16</v>
      </c>
      <c r="J59" s="13">
        <v>0</v>
      </c>
      <c r="K59" s="13">
        <v>0</v>
      </c>
      <c r="L59" s="13">
        <v>0</v>
      </c>
      <c r="M59" s="13">
        <v>0</v>
      </c>
      <c r="N59" s="13">
        <v>0</v>
      </c>
      <c r="O59" s="13">
        <v>0</v>
      </c>
      <c r="P59" s="13">
        <f t="shared" si="2"/>
        <v>21139.16</v>
      </c>
    </row>
    <row r="60" spans="1:16" ht="10.15" customHeight="1" x14ac:dyDescent="0.2">
      <c r="A60" s="14" t="s">
        <v>66</v>
      </c>
      <c r="B60" s="13">
        <v>10141000</v>
      </c>
      <c r="C60" s="13">
        <v>22161224.579999998</v>
      </c>
      <c r="D60" s="13">
        <v>0</v>
      </c>
      <c r="E60" s="13">
        <v>0</v>
      </c>
      <c r="F60" s="13">
        <v>24993.58</v>
      </c>
      <c r="G60" s="13">
        <v>0</v>
      </c>
      <c r="H60" s="13">
        <v>0</v>
      </c>
      <c r="I60" s="13">
        <v>602458.20000000007</v>
      </c>
      <c r="J60" s="13">
        <v>233277.2</v>
      </c>
      <c r="K60" s="13">
        <v>0</v>
      </c>
      <c r="L60" s="13">
        <v>0</v>
      </c>
      <c r="M60" s="13">
        <v>0</v>
      </c>
      <c r="N60" s="13">
        <v>0</v>
      </c>
      <c r="O60" s="13">
        <v>0</v>
      </c>
      <c r="P60" s="13">
        <f t="shared" si="2"/>
        <v>860728.98</v>
      </c>
    </row>
    <row r="61" spans="1:16" ht="10.15" customHeight="1" x14ac:dyDescent="0.2">
      <c r="A61" s="14" t="s">
        <v>67</v>
      </c>
      <c r="B61" s="13">
        <v>6544000</v>
      </c>
      <c r="C61" s="13">
        <v>7757535.2999999998</v>
      </c>
      <c r="D61" s="13">
        <v>194849.2</v>
      </c>
      <c r="E61" s="13">
        <v>232965</v>
      </c>
      <c r="F61" s="13">
        <v>94808.28</v>
      </c>
      <c r="G61" s="13">
        <v>0</v>
      </c>
      <c r="H61" s="13">
        <v>0</v>
      </c>
      <c r="I61" s="13">
        <v>2486858.48</v>
      </c>
      <c r="J61" s="13">
        <v>182838.2</v>
      </c>
      <c r="K61" s="13">
        <v>0</v>
      </c>
      <c r="L61" s="13">
        <v>0</v>
      </c>
      <c r="M61" s="13">
        <v>0</v>
      </c>
      <c r="N61" s="13">
        <v>0</v>
      </c>
      <c r="O61" s="13">
        <v>0</v>
      </c>
      <c r="P61" s="13">
        <f t="shared" si="2"/>
        <v>3192319.16</v>
      </c>
    </row>
    <row r="62" spans="1:16" ht="10.15" customHeight="1" x14ac:dyDescent="0.2">
      <c r="A62" s="14" t="s">
        <v>68</v>
      </c>
      <c r="B62" s="13">
        <v>402000</v>
      </c>
      <c r="C62" s="13">
        <v>162000</v>
      </c>
      <c r="D62" s="13">
        <v>0</v>
      </c>
      <c r="E62" s="13">
        <v>0</v>
      </c>
      <c r="F62" s="13">
        <v>0</v>
      </c>
      <c r="G62" s="13">
        <v>0</v>
      </c>
      <c r="H62" s="13">
        <v>0</v>
      </c>
      <c r="I62" s="13">
        <v>0</v>
      </c>
      <c r="J62" s="13">
        <v>0</v>
      </c>
      <c r="K62" s="13">
        <v>0</v>
      </c>
      <c r="L62" s="13">
        <v>0</v>
      </c>
      <c r="M62" s="13">
        <v>0</v>
      </c>
      <c r="N62" s="13">
        <v>0</v>
      </c>
      <c r="O62" s="13">
        <v>0</v>
      </c>
      <c r="P62" s="13">
        <f t="shared" si="2"/>
        <v>0</v>
      </c>
    </row>
    <row r="63" spans="1:16" ht="10.15" customHeight="1" x14ac:dyDescent="0.2">
      <c r="A63" s="12" t="s">
        <v>69</v>
      </c>
      <c r="B63" s="13">
        <v>0</v>
      </c>
      <c r="C63" s="13">
        <v>0</v>
      </c>
      <c r="D63" s="13">
        <v>0</v>
      </c>
      <c r="E63" s="13">
        <v>0</v>
      </c>
      <c r="F63" s="13">
        <v>0</v>
      </c>
      <c r="G63" s="13">
        <v>0</v>
      </c>
      <c r="H63" s="13">
        <v>0</v>
      </c>
      <c r="I63" s="13">
        <v>0</v>
      </c>
      <c r="J63" s="13">
        <v>0</v>
      </c>
      <c r="K63" s="13">
        <v>0</v>
      </c>
      <c r="L63" s="13">
        <v>0</v>
      </c>
      <c r="M63" s="13">
        <v>0</v>
      </c>
      <c r="N63" s="13">
        <v>0</v>
      </c>
      <c r="O63" s="13">
        <v>0</v>
      </c>
      <c r="P63" s="13">
        <f t="shared" si="2"/>
        <v>0</v>
      </c>
    </row>
    <row r="64" spans="1:16" ht="10.15" customHeight="1" x14ac:dyDescent="0.2">
      <c r="A64" s="12" t="s">
        <v>70</v>
      </c>
      <c r="B64" s="13">
        <v>100</v>
      </c>
      <c r="C64" s="13">
        <v>3704200</v>
      </c>
      <c r="D64" s="13">
        <v>0</v>
      </c>
      <c r="E64" s="13">
        <v>0</v>
      </c>
      <c r="F64" s="13">
        <v>0</v>
      </c>
      <c r="G64" s="13">
        <v>0</v>
      </c>
      <c r="H64" s="13">
        <v>0</v>
      </c>
      <c r="I64" s="13">
        <v>0</v>
      </c>
      <c r="J64" s="13">
        <v>0</v>
      </c>
      <c r="K64" s="13">
        <v>0</v>
      </c>
      <c r="L64" s="13">
        <v>0</v>
      </c>
      <c r="M64" s="13">
        <v>0</v>
      </c>
      <c r="N64" s="13">
        <v>0</v>
      </c>
      <c r="O64" s="13">
        <v>0</v>
      </c>
      <c r="P64" s="13">
        <f t="shared" si="2"/>
        <v>0</v>
      </c>
    </row>
    <row r="65" spans="1:16" ht="10.15" customHeight="1" x14ac:dyDescent="0.2">
      <c r="A65" s="14" t="s">
        <v>71</v>
      </c>
      <c r="B65" s="13">
        <v>20000</v>
      </c>
      <c r="C65" s="13">
        <v>1700290</v>
      </c>
      <c r="D65" s="13">
        <v>0</v>
      </c>
      <c r="E65" s="13">
        <v>0</v>
      </c>
      <c r="F65" s="13">
        <v>401790</v>
      </c>
      <c r="G65" s="13">
        <v>0</v>
      </c>
      <c r="H65" s="13">
        <v>0</v>
      </c>
      <c r="I65" s="13">
        <v>17110</v>
      </c>
      <c r="J65" s="13">
        <v>0</v>
      </c>
      <c r="K65" s="13">
        <v>0</v>
      </c>
      <c r="L65" s="13">
        <v>0</v>
      </c>
      <c r="M65" s="13">
        <v>0</v>
      </c>
      <c r="N65" s="13">
        <v>0</v>
      </c>
      <c r="O65" s="13">
        <v>0</v>
      </c>
      <c r="P65" s="13">
        <f t="shared" si="2"/>
        <v>418900</v>
      </c>
    </row>
    <row r="66" spans="1:16" s="32" customFormat="1" ht="10.9" customHeight="1" x14ac:dyDescent="0.2">
      <c r="A66" s="16" t="s">
        <v>72</v>
      </c>
      <c r="B66" s="10">
        <f>SUM(B67:B70)</f>
        <v>17100000</v>
      </c>
      <c r="C66" s="10">
        <f t="shared" ref="C66:O66" si="14">SUM(C67:C70)</f>
        <v>16317106</v>
      </c>
      <c r="D66" s="10">
        <f t="shared" si="14"/>
        <v>0</v>
      </c>
      <c r="E66" s="10">
        <f t="shared" si="14"/>
        <v>0</v>
      </c>
      <c r="F66" s="10">
        <f t="shared" si="14"/>
        <v>0</v>
      </c>
      <c r="G66" s="10">
        <f t="shared" si="14"/>
        <v>0</v>
      </c>
      <c r="H66" s="10">
        <f t="shared" si="14"/>
        <v>0</v>
      </c>
      <c r="I66" s="10">
        <f t="shared" si="14"/>
        <v>5099396.6500000004</v>
      </c>
      <c r="J66" s="10">
        <f t="shared" si="14"/>
        <v>0</v>
      </c>
      <c r="K66" s="10">
        <f t="shared" si="14"/>
        <v>0</v>
      </c>
      <c r="L66" s="10">
        <f t="shared" si="14"/>
        <v>0</v>
      </c>
      <c r="M66" s="10">
        <f t="shared" si="14"/>
        <v>0</v>
      </c>
      <c r="N66" s="10">
        <f t="shared" si="14"/>
        <v>0</v>
      </c>
      <c r="O66" s="10">
        <f t="shared" si="14"/>
        <v>0</v>
      </c>
      <c r="P66" s="10">
        <f t="shared" si="2"/>
        <v>5099396.6500000004</v>
      </c>
    </row>
    <row r="67" spans="1:16" ht="8.4499999999999993" customHeight="1" x14ac:dyDescent="0.2">
      <c r="A67" s="12" t="s">
        <v>73</v>
      </c>
      <c r="B67" s="13">
        <v>17000000</v>
      </c>
      <c r="C67" s="13">
        <v>16167106</v>
      </c>
      <c r="D67" s="13">
        <v>0</v>
      </c>
      <c r="E67" s="13">
        <v>0</v>
      </c>
      <c r="F67" s="13">
        <v>0</v>
      </c>
      <c r="G67" s="13">
        <v>0</v>
      </c>
      <c r="H67" s="13">
        <v>0</v>
      </c>
      <c r="I67" s="13">
        <v>5099396.6500000004</v>
      </c>
      <c r="J67" s="13">
        <v>0</v>
      </c>
      <c r="K67" s="13">
        <v>0</v>
      </c>
      <c r="L67" s="13">
        <v>0</v>
      </c>
      <c r="M67" s="13">
        <v>0</v>
      </c>
      <c r="N67" s="13">
        <v>0</v>
      </c>
      <c r="O67" s="13">
        <v>0</v>
      </c>
      <c r="P67" s="13">
        <f t="shared" si="2"/>
        <v>5099396.6500000004</v>
      </c>
    </row>
    <row r="68" spans="1:16" ht="9" customHeight="1" x14ac:dyDescent="0.2">
      <c r="A68" s="12" t="s">
        <v>74</v>
      </c>
      <c r="B68" s="13">
        <v>100000</v>
      </c>
      <c r="C68" s="13">
        <v>150000</v>
      </c>
      <c r="D68" s="13">
        <v>0</v>
      </c>
      <c r="E68" s="13">
        <v>0</v>
      </c>
      <c r="F68" s="13">
        <v>0</v>
      </c>
      <c r="G68" s="13">
        <v>0</v>
      </c>
      <c r="H68" s="13">
        <v>0</v>
      </c>
      <c r="I68" s="13">
        <v>0</v>
      </c>
      <c r="J68" s="13">
        <v>0</v>
      </c>
      <c r="K68" s="13">
        <v>0</v>
      </c>
      <c r="L68" s="13">
        <v>0</v>
      </c>
      <c r="M68" s="13">
        <v>0</v>
      </c>
      <c r="N68" s="13">
        <v>0</v>
      </c>
      <c r="O68" s="13">
        <v>0</v>
      </c>
      <c r="P68" s="13">
        <f t="shared" si="2"/>
        <v>0</v>
      </c>
    </row>
    <row r="69" spans="1:16" ht="10.15" customHeight="1" x14ac:dyDescent="0.2">
      <c r="A69" s="14" t="s">
        <v>75</v>
      </c>
      <c r="B69" s="13">
        <v>0</v>
      </c>
      <c r="C69" s="13">
        <v>0</v>
      </c>
      <c r="D69" s="13">
        <v>0</v>
      </c>
      <c r="E69" s="13">
        <v>0</v>
      </c>
      <c r="F69" s="13">
        <v>0</v>
      </c>
      <c r="G69" s="13">
        <v>0</v>
      </c>
      <c r="H69" s="13">
        <v>0</v>
      </c>
      <c r="I69" s="13">
        <v>0</v>
      </c>
      <c r="J69" s="13">
        <v>0</v>
      </c>
      <c r="K69" s="13">
        <v>0</v>
      </c>
      <c r="L69" s="13">
        <v>0</v>
      </c>
      <c r="M69" s="13">
        <v>0</v>
      </c>
      <c r="N69" s="13">
        <v>0</v>
      </c>
      <c r="O69" s="13">
        <v>0</v>
      </c>
      <c r="P69" s="13">
        <f t="shared" si="2"/>
        <v>0</v>
      </c>
    </row>
    <row r="70" spans="1:16" ht="10.9" customHeight="1" x14ac:dyDescent="0.2">
      <c r="A70" s="14" t="s">
        <v>76</v>
      </c>
      <c r="B70" s="13">
        <v>0</v>
      </c>
      <c r="C70" s="13">
        <v>0</v>
      </c>
      <c r="D70" s="13">
        <v>0</v>
      </c>
      <c r="E70" s="13">
        <v>0</v>
      </c>
      <c r="F70" s="13">
        <v>0</v>
      </c>
      <c r="G70" s="13">
        <v>0</v>
      </c>
      <c r="H70" s="13">
        <v>0</v>
      </c>
      <c r="I70" s="13">
        <v>0</v>
      </c>
      <c r="J70" s="13">
        <v>0</v>
      </c>
      <c r="K70" s="13">
        <v>0</v>
      </c>
      <c r="L70" s="13">
        <v>0</v>
      </c>
      <c r="M70" s="13">
        <v>0</v>
      </c>
      <c r="N70" s="13">
        <v>0</v>
      </c>
      <c r="O70" s="13">
        <v>0</v>
      </c>
      <c r="P70" s="13">
        <f t="shared" si="2"/>
        <v>0</v>
      </c>
    </row>
    <row r="71" spans="1:16" ht="10.9" customHeight="1" x14ac:dyDescent="0.2">
      <c r="A71" s="9" t="s">
        <v>77</v>
      </c>
      <c r="B71" s="10">
        <v>0</v>
      </c>
      <c r="C71" s="10">
        <v>0</v>
      </c>
      <c r="D71" s="10">
        <v>0</v>
      </c>
      <c r="E71" s="10">
        <v>0</v>
      </c>
      <c r="F71" s="10">
        <v>0</v>
      </c>
      <c r="G71" s="10">
        <v>0</v>
      </c>
      <c r="H71" s="10">
        <v>0</v>
      </c>
      <c r="I71" s="10">
        <v>0</v>
      </c>
      <c r="J71" s="10">
        <v>0</v>
      </c>
      <c r="K71" s="10">
        <v>0</v>
      </c>
      <c r="L71" s="10">
        <v>0</v>
      </c>
      <c r="M71" s="10">
        <v>0</v>
      </c>
      <c r="N71" s="10">
        <v>0</v>
      </c>
      <c r="O71" s="10">
        <v>0</v>
      </c>
      <c r="P71" s="10">
        <f t="shared" si="2"/>
        <v>0</v>
      </c>
    </row>
    <row r="72" spans="1:16" ht="10.9" customHeight="1" x14ac:dyDescent="0.2">
      <c r="A72" s="12" t="s">
        <v>78</v>
      </c>
      <c r="B72" s="13">
        <v>0</v>
      </c>
      <c r="C72" s="13">
        <v>0</v>
      </c>
      <c r="D72" s="13">
        <v>0</v>
      </c>
      <c r="E72" s="13">
        <v>0</v>
      </c>
      <c r="F72" s="13">
        <v>0</v>
      </c>
      <c r="G72" s="13">
        <v>0</v>
      </c>
      <c r="H72" s="13">
        <v>0</v>
      </c>
      <c r="I72" s="13">
        <v>0</v>
      </c>
      <c r="J72" s="13">
        <v>0</v>
      </c>
      <c r="K72" s="13">
        <v>0</v>
      </c>
      <c r="L72" s="13">
        <v>0</v>
      </c>
      <c r="M72" s="13">
        <v>0</v>
      </c>
      <c r="N72" s="13">
        <v>0</v>
      </c>
      <c r="O72" s="13">
        <v>0</v>
      </c>
      <c r="P72" s="13">
        <f t="shared" si="2"/>
        <v>0</v>
      </c>
    </row>
    <row r="73" spans="1:16" ht="10.9" customHeight="1" x14ac:dyDescent="0.2">
      <c r="A73" s="14" t="s">
        <v>79</v>
      </c>
      <c r="B73" s="13">
        <v>0</v>
      </c>
      <c r="C73" s="13">
        <v>0</v>
      </c>
      <c r="D73" s="13">
        <v>0</v>
      </c>
      <c r="E73" s="13">
        <v>0</v>
      </c>
      <c r="F73" s="13">
        <v>0</v>
      </c>
      <c r="G73" s="13">
        <v>0</v>
      </c>
      <c r="H73" s="13">
        <v>0</v>
      </c>
      <c r="I73" s="13">
        <v>0</v>
      </c>
      <c r="J73" s="13">
        <v>0</v>
      </c>
      <c r="K73" s="13">
        <v>0</v>
      </c>
      <c r="L73" s="13">
        <v>0</v>
      </c>
      <c r="M73" s="13">
        <v>0</v>
      </c>
      <c r="N73" s="13">
        <v>0</v>
      </c>
      <c r="O73" s="13">
        <v>0</v>
      </c>
      <c r="P73" s="13">
        <f t="shared" si="2"/>
        <v>0</v>
      </c>
    </row>
    <row r="74" spans="1:16" ht="10.9" customHeight="1" x14ac:dyDescent="0.2">
      <c r="A74" s="16" t="s">
        <v>80</v>
      </c>
      <c r="B74" s="10">
        <v>0</v>
      </c>
      <c r="C74" s="10">
        <v>0</v>
      </c>
      <c r="D74" s="10">
        <v>0</v>
      </c>
      <c r="E74" s="10">
        <v>0</v>
      </c>
      <c r="F74" s="10">
        <v>0</v>
      </c>
      <c r="G74" s="10">
        <v>0</v>
      </c>
      <c r="H74" s="10">
        <v>0</v>
      </c>
      <c r="I74" s="10">
        <v>0</v>
      </c>
      <c r="J74" s="10">
        <v>0</v>
      </c>
      <c r="K74" s="10">
        <v>0</v>
      </c>
      <c r="L74" s="10">
        <v>0</v>
      </c>
      <c r="M74" s="10">
        <v>0</v>
      </c>
      <c r="N74" s="10">
        <v>0</v>
      </c>
      <c r="O74" s="10">
        <v>0</v>
      </c>
      <c r="P74" s="10">
        <f t="shared" si="2"/>
        <v>0</v>
      </c>
    </row>
    <row r="75" spans="1:16" ht="10.9" customHeight="1" x14ac:dyDescent="0.2">
      <c r="A75" s="14" t="s">
        <v>81</v>
      </c>
      <c r="B75" s="13">
        <v>0</v>
      </c>
      <c r="C75" s="13">
        <v>0</v>
      </c>
      <c r="D75" s="13">
        <v>0</v>
      </c>
      <c r="E75" s="13">
        <v>0</v>
      </c>
      <c r="F75" s="13">
        <v>0</v>
      </c>
      <c r="G75" s="13">
        <v>0</v>
      </c>
      <c r="H75" s="13">
        <v>0</v>
      </c>
      <c r="I75" s="13">
        <v>0</v>
      </c>
      <c r="J75" s="13">
        <v>0</v>
      </c>
      <c r="K75" s="13">
        <v>0</v>
      </c>
      <c r="L75" s="13">
        <v>0</v>
      </c>
      <c r="M75" s="13">
        <v>0</v>
      </c>
      <c r="N75" s="13">
        <v>0</v>
      </c>
      <c r="O75" s="13">
        <v>0</v>
      </c>
      <c r="P75" s="13">
        <f t="shared" si="2"/>
        <v>0</v>
      </c>
    </row>
    <row r="76" spans="1:16" ht="10.9" customHeight="1" x14ac:dyDescent="0.2">
      <c r="A76" s="14" t="s">
        <v>82</v>
      </c>
      <c r="B76" s="13">
        <v>0</v>
      </c>
      <c r="C76" s="13">
        <v>0</v>
      </c>
      <c r="D76" s="13">
        <v>0</v>
      </c>
      <c r="E76" s="13">
        <v>0</v>
      </c>
      <c r="F76" s="13">
        <v>0</v>
      </c>
      <c r="G76" s="13">
        <v>0</v>
      </c>
      <c r="H76" s="13">
        <v>0</v>
      </c>
      <c r="I76" s="13">
        <v>0</v>
      </c>
      <c r="J76" s="13">
        <v>0</v>
      </c>
      <c r="K76" s="13">
        <v>0</v>
      </c>
      <c r="L76" s="13">
        <v>0</v>
      </c>
      <c r="M76" s="13">
        <v>0</v>
      </c>
      <c r="N76" s="13">
        <v>0</v>
      </c>
      <c r="O76" s="13">
        <v>0</v>
      </c>
      <c r="P76" s="13">
        <f t="shared" si="2"/>
        <v>0</v>
      </c>
    </row>
    <row r="77" spans="1:16" ht="10.9" customHeight="1" x14ac:dyDescent="0.2">
      <c r="A77" s="14" t="s">
        <v>83</v>
      </c>
      <c r="B77" s="13">
        <v>0</v>
      </c>
      <c r="C77" s="13">
        <v>0</v>
      </c>
      <c r="D77" s="13">
        <v>0</v>
      </c>
      <c r="E77" s="13">
        <v>0</v>
      </c>
      <c r="F77" s="13">
        <v>0</v>
      </c>
      <c r="G77" s="13">
        <v>0</v>
      </c>
      <c r="H77" s="13">
        <v>0</v>
      </c>
      <c r="I77" s="13">
        <v>0</v>
      </c>
      <c r="J77" s="13">
        <v>0</v>
      </c>
      <c r="K77" s="13">
        <v>0</v>
      </c>
      <c r="L77" s="13">
        <v>0</v>
      </c>
      <c r="M77" s="13">
        <v>0</v>
      </c>
      <c r="N77" s="13">
        <v>0</v>
      </c>
      <c r="O77" s="13">
        <v>0</v>
      </c>
      <c r="P77" s="13">
        <f t="shared" si="2"/>
        <v>0</v>
      </c>
    </row>
    <row r="78" spans="1:16" ht="10.9" customHeight="1" x14ac:dyDescent="0.2">
      <c r="A78" s="7" t="s">
        <v>84</v>
      </c>
      <c r="B78" s="17">
        <v>0</v>
      </c>
      <c r="C78" s="17">
        <v>0</v>
      </c>
      <c r="D78" s="17">
        <v>0</v>
      </c>
      <c r="E78" s="17">
        <v>0</v>
      </c>
      <c r="F78" s="17">
        <v>0</v>
      </c>
      <c r="G78" s="17">
        <v>0</v>
      </c>
      <c r="H78" s="17">
        <v>0</v>
      </c>
      <c r="I78" s="17">
        <v>0</v>
      </c>
      <c r="J78" s="17">
        <v>0</v>
      </c>
      <c r="K78" s="17">
        <v>0</v>
      </c>
      <c r="L78" s="17">
        <v>0</v>
      </c>
      <c r="M78" s="17">
        <v>0</v>
      </c>
      <c r="N78" s="17">
        <v>0</v>
      </c>
      <c r="O78" s="17">
        <v>0</v>
      </c>
      <c r="P78" s="17">
        <f t="shared" si="2"/>
        <v>0</v>
      </c>
    </row>
    <row r="79" spans="1:16" ht="10.9" customHeight="1" x14ac:dyDescent="0.2">
      <c r="A79" s="9" t="s">
        <v>85</v>
      </c>
      <c r="B79" s="10">
        <v>0</v>
      </c>
      <c r="C79" s="10">
        <v>0</v>
      </c>
      <c r="D79" s="10">
        <v>0</v>
      </c>
      <c r="E79" s="10">
        <v>0</v>
      </c>
      <c r="F79" s="10">
        <v>0</v>
      </c>
      <c r="G79" s="10">
        <v>0</v>
      </c>
      <c r="H79" s="10">
        <v>0</v>
      </c>
      <c r="I79" s="10">
        <v>0</v>
      </c>
      <c r="J79" s="10">
        <v>0</v>
      </c>
      <c r="K79" s="10">
        <v>0</v>
      </c>
      <c r="L79" s="10">
        <v>0</v>
      </c>
      <c r="M79" s="10">
        <v>0</v>
      </c>
      <c r="N79" s="10">
        <v>0</v>
      </c>
      <c r="O79" s="10">
        <v>0</v>
      </c>
      <c r="P79" s="10">
        <f t="shared" si="2"/>
        <v>0</v>
      </c>
    </row>
    <row r="80" spans="1:16" ht="10.9" customHeight="1" x14ac:dyDescent="0.2">
      <c r="A80" s="14" t="s">
        <v>86</v>
      </c>
      <c r="B80" s="13">
        <v>0</v>
      </c>
      <c r="C80" s="13">
        <v>0</v>
      </c>
      <c r="D80" s="13">
        <v>0</v>
      </c>
      <c r="E80" s="13">
        <v>0</v>
      </c>
      <c r="F80" s="13">
        <v>0</v>
      </c>
      <c r="G80" s="13">
        <v>0</v>
      </c>
      <c r="H80" s="13">
        <v>0</v>
      </c>
      <c r="I80" s="13">
        <v>0</v>
      </c>
      <c r="J80" s="13">
        <v>0</v>
      </c>
      <c r="K80" s="13">
        <v>0</v>
      </c>
      <c r="L80" s="13">
        <v>0</v>
      </c>
      <c r="M80" s="13">
        <v>0</v>
      </c>
      <c r="N80" s="13">
        <v>0</v>
      </c>
      <c r="O80" s="13">
        <v>0</v>
      </c>
      <c r="P80" s="13">
        <f t="shared" ref="P80:P87" si="15">SUM(D80:O80)</f>
        <v>0</v>
      </c>
    </row>
    <row r="81" spans="1:18" ht="10.9" customHeight="1" x14ac:dyDescent="0.2">
      <c r="A81" s="14" t="s">
        <v>87</v>
      </c>
      <c r="B81" s="13">
        <v>0</v>
      </c>
      <c r="C81" s="13">
        <v>0</v>
      </c>
      <c r="D81" s="13">
        <v>0</v>
      </c>
      <c r="E81" s="13">
        <v>0</v>
      </c>
      <c r="F81" s="13">
        <v>0</v>
      </c>
      <c r="G81" s="13">
        <v>0</v>
      </c>
      <c r="H81" s="13">
        <v>0</v>
      </c>
      <c r="I81" s="13">
        <v>0</v>
      </c>
      <c r="J81" s="13">
        <v>0</v>
      </c>
      <c r="K81" s="13">
        <v>0</v>
      </c>
      <c r="L81" s="13">
        <v>0</v>
      </c>
      <c r="M81" s="13">
        <v>0</v>
      </c>
      <c r="N81" s="13">
        <v>0</v>
      </c>
      <c r="O81" s="13">
        <v>0</v>
      </c>
      <c r="P81" s="13">
        <f t="shared" si="15"/>
        <v>0</v>
      </c>
    </row>
    <row r="82" spans="1:18" ht="10.9" customHeight="1" x14ac:dyDescent="0.2">
      <c r="A82" s="16" t="s">
        <v>88</v>
      </c>
      <c r="B82" s="10">
        <v>0</v>
      </c>
      <c r="C82" s="10">
        <v>0</v>
      </c>
      <c r="D82" s="10">
        <v>0</v>
      </c>
      <c r="E82" s="10">
        <v>0</v>
      </c>
      <c r="F82" s="10">
        <v>0</v>
      </c>
      <c r="G82" s="10">
        <v>0</v>
      </c>
      <c r="H82" s="10">
        <v>0</v>
      </c>
      <c r="I82" s="10">
        <v>0</v>
      </c>
      <c r="J82" s="10">
        <v>0</v>
      </c>
      <c r="K82" s="10">
        <v>0</v>
      </c>
      <c r="L82" s="10">
        <v>0</v>
      </c>
      <c r="M82" s="10">
        <v>0</v>
      </c>
      <c r="N82" s="10">
        <v>0</v>
      </c>
      <c r="O82" s="10">
        <v>0</v>
      </c>
      <c r="P82" s="10">
        <f t="shared" si="15"/>
        <v>0</v>
      </c>
    </row>
    <row r="83" spans="1:18" ht="10.9" customHeight="1" x14ac:dyDescent="0.2">
      <c r="A83" s="14" t="s">
        <v>89</v>
      </c>
      <c r="B83" s="13">
        <v>0</v>
      </c>
      <c r="C83" s="13">
        <v>0</v>
      </c>
      <c r="D83" s="13">
        <v>0</v>
      </c>
      <c r="E83" s="13">
        <v>0</v>
      </c>
      <c r="F83" s="13">
        <v>0</v>
      </c>
      <c r="G83" s="13">
        <v>0</v>
      </c>
      <c r="H83" s="13">
        <v>0</v>
      </c>
      <c r="I83" s="13">
        <v>0</v>
      </c>
      <c r="J83" s="13">
        <v>0</v>
      </c>
      <c r="K83" s="13">
        <v>0</v>
      </c>
      <c r="L83" s="13">
        <v>0</v>
      </c>
      <c r="M83" s="13">
        <v>0</v>
      </c>
      <c r="N83" s="13">
        <v>0</v>
      </c>
      <c r="O83" s="13">
        <v>0</v>
      </c>
      <c r="P83" s="13">
        <f t="shared" si="15"/>
        <v>0</v>
      </c>
    </row>
    <row r="84" spans="1:18" ht="10.9" customHeight="1" x14ac:dyDescent="0.2">
      <c r="A84" s="14" t="s">
        <v>90</v>
      </c>
      <c r="B84" s="13">
        <v>0</v>
      </c>
      <c r="C84" s="13">
        <v>0</v>
      </c>
      <c r="D84" s="13">
        <v>0</v>
      </c>
      <c r="E84" s="13">
        <v>0</v>
      </c>
      <c r="F84" s="13">
        <v>0</v>
      </c>
      <c r="G84" s="13">
        <v>0</v>
      </c>
      <c r="H84" s="13">
        <v>0</v>
      </c>
      <c r="I84" s="13">
        <v>0</v>
      </c>
      <c r="J84" s="13">
        <v>0</v>
      </c>
      <c r="K84" s="13">
        <v>0</v>
      </c>
      <c r="L84" s="13">
        <v>0</v>
      </c>
      <c r="M84" s="13">
        <v>0</v>
      </c>
      <c r="N84" s="13">
        <v>0</v>
      </c>
      <c r="O84" s="13">
        <v>0</v>
      </c>
      <c r="P84" s="13">
        <f t="shared" si="15"/>
        <v>0</v>
      </c>
    </row>
    <row r="85" spans="1:18" ht="10.9" customHeight="1" x14ac:dyDescent="0.2">
      <c r="A85" s="16" t="s">
        <v>91</v>
      </c>
      <c r="B85" s="10">
        <v>0</v>
      </c>
      <c r="C85" s="10">
        <v>0</v>
      </c>
      <c r="D85" s="10">
        <v>0</v>
      </c>
      <c r="E85" s="10">
        <v>0</v>
      </c>
      <c r="F85" s="10">
        <v>0</v>
      </c>
      <c r="G85" s="10">
        <v>0</v>
      </c>
      <c r="H85" s="10">
        <v>0</v>
      </c>
      <c r="I85" s="10">
        <v>0</v>
      </c>
      <c r="J85" s="10">
        <v>0</v>
      </c>
      <c r="K85" s="10">
        <v>0</v>
      </c>
      <c r="L85" s="10">
        <v>0</v>
      </c>
      <c r="M85" s="10">
        <v>0</v>
      </c>
      <c r="N85" s="10">
        <v>0</v>
      </c>
      <c r="O85" s="10">
        <v>0</v>
      </c>
      <c r="P85" s="10">
        <f t="shared" si="15"/>
        <v>0</v>
      </c>
    </row>
    <row r="86" spans="1:18" ht="10.9" customHeight="1" x14ac:dyDescent="0.2">
      <c r="A86" s="14" t="s">
        <v>92</v>
      </c>
      <c r="B86" s="13">
        <v>0</v>
      </c>
      <c r="C86" s="13">
        <v>0</v>
      </c>
      <c r="D86" s="13">
        <v>0</v>
      </c>
      <c r="E86" s="13">
        <v>0</v>
      </c>
      <c r="F86" s="13">
        <v>0</v>
      </c>
      <c r="G86" s="13">
        <v>0</v>
      </c>
      <c r="H86" s="13">
        <v>0</v>
      </c>
      <c r="I86" s="13">
        <v>0</v>
      </c>
      <c r="J86" s="13">
        <v>0</v>
      </c>
      <c r="K86" s="13">
        <v>0</v>
      </c>
      <c r="L86" s="13">
        <v>0</v>
      </c>
      <c r="M86" s="13">
        <v>0</v>
      </c>
      <c r="N86" s="13">
        <v>0</v>
      </c>
      <c r="O86" s="13">
        <v>0</v>
      </c>
      <c r="P86" s="13">
        <f t="shared" si="15"/>
        <v>0</v>
      </c>
    </row>
    <row r="87" spans="1:18" s="24" customFormat="1" x14ac:dyDescent="0.2">
      <c r="A87" s="3" t="s">
        <v>93</v>
      </c>
      <c r="B87" s="4">
        <f>B14+B20+B30+B40+B49+B56+B66</f>
        <v>4163038522</v>
      </c>
      <c r="C87" s="4">
        <f>C14+C20+C30+C40+C49+C56+C66</f>
        <v>4239918543.1900001</v>
      </c>
      <c r="D87" s="4">
        <f t="shared" ref="D87:O87" si="16">D14+D20+D30+D40+D49+D56+D66</f>
        <v>230428536.26999995</v>
      </c>
      <c r="E87" s="4">
        <f t="shared" si="16"/>
        <v>242623256.75999996</v>
      </c>
      <c r="F87" s="4">
        <f t="shared" si="16"/>
        <v>335752562.32000005</v>
      </c>
      <c r="G87" s="4">
        <f t="shared" si="16"/>
        <v>286704954.04000002</v>
      </c>
      <c r="H87" s="4">
        <f t="shared" si="16"/>
        <v>345322351.43000001</v>
      </c>
      <c r="I87" s="4">
        <f t="shared" si="16"/>
        <v>331228427.85000002</v>
      </c>
      <c r="J87" s="4">
        <f t="shared" si="16"/>
        <v>311910304.94000006</v>
      </c>
      <c r="K87" s="4">
        <f t="shared" si="16"/>
        <v>0</v>
      </c>
      <c r="L87" s="4">
        <f t="shared" si="16"/>
        <v>0</v>
      </c>
      <c r="M87" s="4">
        <f t="shared" si="16"/>
        <v>0</v>
      </c>
      <c r="N87" s="4">
        <f t="shared" si="16"/>
        <v>0</v>
      </c>
      <c r="O87" s="4">
        <f t="shared" si="16"/>
        <v>0</v>
      </c>
      <c r="P87" s="4">
        <f t="shared" si="15"/>
        <v>2083970393.6100001</v>
      </c>
      <c r="Q87" s="33"/>
      <c r="R87" s="33"/>
    </row>
    <row r="88" spans="1:18" ht="12" customHeight="1" x14ac:dyDescent="0.2">
      <c r="A88" s="18" t="s">
        <v>98</v>
      </c>
      <c r="B88" s="18"/>
      <c r="C88" s="18"/>
      <c r="D88" s="19"/>
      <c r="E88" s="19"/>
      <c r="F88" s="19"/>
      <c r="G88" s="19"/>
      <c r="H88" s="19"/>
      <c r="I88" s="19"/>
      <c r="J88" s="19"/>
      <c r="K88" s="19"/>
      <c r="L88" s="19"/>
      <c r="M88" s="19"/>
      <c r="N88" s="18"/>
      <c r="O88" s="18"/>
      <c r="Q88" s="35"/>
    </row>
    <row r="89" spans="1:18" ht="12.6" customHeight="1" x14ac:dyDescent="0.2">
      <c r="A89" s="36" t="s">
        <v>95</v>
      </c>
      <c r="B89" s="36"/>
      <c r="C89" s="36"/>
      <c r="D89" s="36"/>
      <c r="E89" s="36"/>
      <c r="F89" s="36"/>
      <c r="G89" s="36"/>
      <c r="H89" s="36"/>
      <c r="I89" s="36"/>
      <c r="J89" s="36"/>
      <c r="K89" s="18"/>
      <c r="L89" s="18"/>
      <c r="M89" s="18"/>
      <c r="N89" s="18"/>
      <c r="O89" s="18"/>
      <c r="P89" s="18"/>
    </row>
    <row r="90" spans="1:18" ht="12.6" customHeight="1" x14ac:dyDescent="0.2">
      <c r="A90" s="59" t="s">
        <v>96</v>
      </c>
      <c r="B90" s="59"/>
      <c r="C90" s="59"/>
      <c r="D90" s="37"/>
      <c r="E90" s="37"/>
      <c r="F90" s="37"/>
      <c r="G90" s="37"/>
      <c r="H90" s="37"/>
      <c r="I90" s="37"/>
      <c r="J90" s="37"/>
      <c r="K90" s="18"/>
      <c r="L90" s="18"/>
      <c r="M90" s="18"/>
      <c r="N90" s="18"/>
      <c r="O90" s="18"/>
      <c r="P90" s="18"/>
    </row>
    <row r="91" spans="1:18" ht="18" customHeight="1" x14ac:dyDescent="0.2">
      <c r="A91" s="60" t="s">
        <v>97</v>
      </c>
      <c r="B91" s="60"/>
      <c r="C91" s="60"/>
      <c r="D91" s="60"/>
      <c r="E91" s="60"/>
      <c r="F91" s="60"/>
      <c r="G91" s="36"/>
      <c r="H91" s="36"/>
      <c r="I91" s="36"/>
      <c r="J91" s="36"/>
      <c r="K91" s="18"/>
      <c r="L91" s="18"/>
      <c r="M91" s="18"/>
      <c r="N91" s="18"/>
      <c r="O91" s="18"/>
      <c r="P91" s="18"/>
    </row>
    <row r="92" spans="1:18" ht="34.15" customHeight="1" x14ac:dyDescent="0.2">
      <c r="A92" s="20"/>
      <c r="B92" s="14"/>
      <c r="C92" s="14"/>
      <c r="D92" s="14"/>
      <c r="E92" s="14"/>
      <c r="F92" s="14"/>
      <c r="G92" s="14"/>
      <c r="H92" s="14"/>
      <c r="I92" s="14"/>
      <c r="J92" s="14"/>
      <c r="K92" s="18"/>
      <c r="L92" s="21"/>
      <c r="M92" s="21"/>
      <c r="N92" s="21"/>
      <c r="O92" s="21"/>
      <c r="P92" s="21"/>
    </row>
    <row r="93" spans="1:18" s="15" customFormat="1" ht="15" x14ac:dyDescent="0.2">
      <c r="A93" s="5" t="s">
        <v>109</v>
      </c>
      <c r="L93" s="46" t="s">
        <v>111</v>
      </c>
      <c r="M93" s="46"/>
      <c r="N93" s="46"/>
      <c r="O93" s="46"/>
      <c r="P93" s="46"/>
    </row>
    <row r="94" spans="1:18" s="44" customFormat="1" ht="15" x14ac:dyDescent="0.2">
      <c r="A94" s="22" t="s">
        <v>110</v>
      </c>
      <c r="L94" s="47" t="s">
        <v>94</v>
      </c>
      <c r="M94" s="47"/>
      <c r="N94" s="47"/>
      <c r="O94" s="47"/>
      <c r="P94" s="47"/>
    </row>
    <row r="95" spans="1:18" x14ac:dyDescent="0.2">
      <c r="A95" s="18"/>
      <c r="B95" s="13"/>
      <c r="C95" s="13"/>
      <c r="D95" s="13"/>
      <c r="E95" s="13"/>
      <c r="F95" s="13"/>
      <c r="G95" s="18"/>
      <c r="H95" s="18"/>
      <c r="I95" s="18"/>
      <c r="J95" s="18"/>
      <c r="K95" s="18"/>
      <c r="L95" s="18"/>
      <c r="M95" s="18"/>
      <c r="N95" s="18"/>
      <c r="O95" s="18"/>
      <c r="P95" s="18"/>
    </row>
    <row r="96" spans="1:18" x14ac:dyDescent="0.2">
      <c r="A96" s="23"/>
      <c r="B96" s="28"/>
      <c r="C96" s="28"/>
      <c r="D96" s="28"/>
      <c r="E96" s="28"/>
      <c r="F96" s="28"/>
      <c r="G96" s="23"/>
      <c r="H96" s="23"/>
      <c r="I96" s="23"/>
      <c r="J96" s="23"/>
      <c r="K96" s="23"/>
      <c r="L96" s="23"/>
      <c r="M96" s="23"/>
      <c r="N96" s="23"/>
      <c r="O96" s="23"/>
      <c r="P96" s="23"/>
    </row>
    <row r="97" spans="1:16" x14ac:dyDescent="0.2">
      <c r="A97" s="23"/>
      <c r="B97" s="23"/>
      <c r="C97" s="23"/>
      <c r="D97" s="23"/>
      <c r="E97" s="23"/>
      <c r="F97" s="23"/>
      <c r="G97" s="23"/>
      <c r="H97" s="23"/>
      <c r="I97" s="23"/>
      <c r="J97" s="23"/>
      <c r="K97" s="23"/>
      <c r="L97" s="23"/>
      <c r="M97" s="23"/>
      <c r="N97" s="23"/>
      <c r="O97" s="23"/>
      <c r="P97" s="23"/>
    </row>
    <row r="98" spans="1:16" x14ac:dyDescent="0.2">
      <c r="A98" s="23"/>
      <c r="B98" s="23"/>
      <c r="C98" s="23"/>
      <c r="D98" s="23"/>
      <c r="E98" s="23"/>
      <c r="F98" s="23"/>
      <c r="G98" s="23"/>
      <c r="H98" s="23"/>
      <c r="I98" s="23"/>
      <c r="J98" s="23"/>
      <c r="K98" s="23"/>
      <c r="L98" s="23"/>
      <c r="M98" s="23"/>
      <c r="N98" s="23"/>
      <c r="O98" s="23"/>
      <c r="P98" s="23"/>
    </row>
    <row r="99" spans="1:16" x14ac:dyDescent="0.2">
      <c r="A99" s="23"/>
      <c r="B99" s="23"/>
      <c r="C99" s="23"/>
      <c r="D99" s="23"/>
      <c r="E99" s="23"/>
      <c r="F99" s="23"/>
      <c r="G99" s="23"/>
      <c r="H99" s="23"/>
      <c r="I99" s="23"/>
      <c r="J99" s="23"/>
      <c r="K99" s="23"/>
      <c r="L99" s="23"/>
      <c r="M99" s="23"/>
      <c r="N99" s="23"/>
      <c r="O99" s="23"/>
      <c r="P99" s="23"/>
    </row>
    <row r="100" spans="1:16" x14ac:dyDescent="0.2">
      <c r="A100" s="23"/>
      <c r="B100" s="23"/>
      <c r="C100" s="23"/>
      <c r="D100" s="23"/>
      <c r="E100" s="23"/>
      <c r="F100" s="23"/>
      <c r="G100" s="23"/>
      <c r="H100" s="23"/>
      <c r="I100" s="23"/>
      <c r="J100" s="23"/>
      <c r="K100" s="23"/>
      <c r="L100" s="23"/>
      <c r="M100" s="23"/>
      <c r="N100" s="23"/>
      <c r="O100" s="23"/>
      <c r="P100" s="23"/>
    </row>
    <row r="101" spans="1:16" x14ac:dyDescent="0.2">
      <c r="A101" s="23"/>
      <c r="B101" s="23"/>
      <c r="C101" s="23"/>
      <c r="D101" s="23"/>
      <c r="E101" s="23"/>
      <c r="F101" s="23"/>
      <c r="G101" s="23"/>
      <c r="H101" s="23"/>
      <c r="I101" s="23"/>
      <c r="J101" s="23"/>
      <c r="K101" s="23"/>
      <c r="L101" s="23"/>
      <c r="M101" s="23"/>
      <c r="N101" s="23"/>
      <c r="O101" s="23"/>
      <c r="P101" s="23"/>
    </row>
    <row r="102" spans="1:16" x14ac:dyDescent="0.2">
      <c r="A102" s="23"/>
      <c r="B102" s="23"/>
      <c r="C102" s="23"/>
      <c r="D102" s="23"/>
      <c r="E102" s="23"/>
      <c r="F102" s="23"/>
      <c r="G102" s="23"/>
      <c r="H102" s="23"/>
      <c r="I102" s="23"/>
      <c r="J102" s="23"/>
      <c r="K102" s="23"/>
      <c r="L102" s="23"/>
      <c r="M102" s="23"/>
      <c r="N102" s="23"/>
      <c r="O102" s="23"/>
      <c r="P102" s="23"/>
    </row>
    <row r="103" spans="1:16" x14ac:dyDescent="0.2">
      <c r="A103" s="23"/>
      <c r="B103" s="23"/>
      <c r="C103" s="23"/>
      <c r="D103" s="23"/>
      <c r="E103" s="23"/>
      <c r="F103" s="23"/>
      <c r="G103" s="23"/>
      <c r="H103" s="23"/>
      <c r="I103" s="23"/>
      <c r="J103" s="23"/>
      <c r="K103" s="23"/>
      <c r="L103" s="23"/>
      <c r="M103" s="23"/>
      <c r="N103" s="23"/>
      <c r="O103" s="23"/>
      <c r="P103" s="23"/>
    </row>
    <row r="104" spans="1:16" x14ac:dyDescent="0.2">
      <c r="A104" s="23"/>
      <c r="B104" s="23"/>
      <c r="C104" s="23"/>
      <c r="D104" s="23"/>
      <c r="E104" s="23"/>
      <c r="F104" s="23"/>
      <c r="G104" s="23"/>
      <c r="H104" s="23"/>
      <c r="I104" s="23"/>
      <c r="J104" s="23"/>
      <c r="K104" s="23"/>
      <c r="L104" s="23"/>
      <c r="M104" s="23"/>
      <c r="N104" s="23"/>
      <c r="O104" s="23"/>
      <c r="P104" s="23"/>
    </row>
  </sheetData>
  <mergeCells count="13">
    <mergeCell ref="L93:P93"/>
    <mergeCell ref="L94:P94"/>
    <mergeCell ref="A10:P10"/>
    <mergeCell ref="A6:P6"/>
    <mergeCell ref="A7:P7"/>
    <mergeCell ref="A8:P8"/>
    <mergeCell ref="A9:P9"/>
    <mergeCell ref="A11:A12"/>
    <mergeCell ref="B11:B12"/>
    <mergeCell ref="C11:C12"/>
    <mergeCell ref="D11:O11"/>
    <mergeCell ref="A90:C90"/>
    <mergeCell ref="A91:F91"/>
  </mergeCells>
  <printOptions horizontalCentered="1"/>
  <pageMargins left="0.17" right="0" top="0.75" bottom="1" header="0.3" footer="0.3"/>
  <pageSetup paperSize="5" scale="95"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6:J132"/>
  <sheetViews>
    <sheetView zoomScaleNormal="100" workbookViewId="0">
      <selection activeCell="D5" sqref="D5"/>
    </sheetView>
  </sheetViews>
  <sheetFormatPr baseColWidth="10" defaultColWidth="8.83203125" defaultRowHeight="12.75" x14ac:dyDescent="0.2"/>
  <cols>
    <col min="1" max="1" width="11.1640625" style="29" customWidth="1"/>
    <col min="2" max="2" width="7.6640625" style="29" customWidth="1"/>
    <col min="3" max="3" width="22.83203125" style="30" customWidth="1"/>
    <col min="4" max="4" width="59.1640625" style="26" customWidth="1"/>
    <col min="5" max="5" width="17.6640625" style="40" customWidth="1"/>
    <col min="6" max="16384" width="8.83203125" style="26"/>
  </cols>
  <sheetData>
    <row r="6" spans="1:10" ht="37.15" customHeight="1" x14ac:dyDescent="0.2"/>
    <row r="7" spans="1:10" ht="21.6" customHeight="1" x14ac:dyDescent="0.2">
      <c r="A7" s="61" t="s">
        <v>112</v>
      </c>
      <c r="B7" s="62"/>
      <c r="C7" s="62"/>
      <c r="D7" s="62"/>
      <c r="E7" s="62"/>
      <c r="F7" s="27"/>
      <c r="G7" s="27"/>
      <c r="H7" s="27"/>
      <c r="I7" s="27"/>
      <c r="J7" s="27"/>
    </row>
    <row r="8" spans="1:10" ht="21" x14ac:dyDescent="0.2">
      <c r="A8" s="61" t="s">
        <v>329</v>
      </c>
      <c r="B8" s="62"/>
      <c r="C8" s="62"/>
      <c r="D8" s="62"/>
      <c r="E8" s="62"/>
    </row>
    <row r="9" spans="1:10" ht="15.6" customHeight="1" x14ac:dyDescent="0.2">
      <c r="A9" s="61" t="s">
        <v>99</v>
      </c>
      <c r="B9" s="62"/>
      <c r="C9" s="62"/>
      <c r="D9" s="62"/>
      <c r="E9" s="62"/>
    </row>
    <row r="10" spans="1:10" ht="34.15" customHeight="1" x14ac:dyDescent="0.25">
      <c r="A10" s="25" t="s">
        <v>101</v>
      </c>
      <c r="B10" s="25" t="s">
        <v>102</v>
      </c>
      <c r="C10" s="25" t="s">
        <v>103</v>
      </c>
      <c r="D10" s="25" t="s">
        <v>104</v>
      </c>
      <c r="E10" s="38" t="s">
        <v>105</v>
      </c>
    </row>
    <row r="11" spans="1:10" ht="69.599999999999994" customHeight="1" x14ac:dyDescent="0.2">
      <c r="A11" s="45" t="s">
        <v>143</v>
      </c>
      <c r="B11" s="42">
        <v>2267</v>
      </c>
      <c r="C11" s="41" t="s">
        <v>156</v>
      </c>
      <c r="D11" s="41" t="s">
        <v>145</v>
      </c>
      <c r="E11" s="43">
        <v>0</v>
      </c>
    </row>
    <row r="12" spans="1:10" ht="69.599999999999994" customHeight="1" x14ac:dyDescent="0.2">
      <c r="A12" s="45" t="s">
        <v>152</v>
      </c>
      <c r="B12" s="42">
        <v>2367</v>
      </c>
      <c r="C12" s="41" t="s">
        <v>156</v>
      </c>
      <c r="D12" s="41" t="s">
        <v>154</v>
      </c>
      <c r="E12" s="43">
        <v>0</v>
      </c>
    </row>
    <row r="13" spans="1:10" ht="69.599999999999994" customHeight="1" x14ac:dyDescent="0.2">
      <c r="A13" s="45">
        <v>45664</v>
      </c>
      <c r="B13" s="42">
        <v>2428</v>
      </c>
      <c r="C13" s="41" t="s">
        <v>153</v>
      </c>
      <c r="D13" s="41" t="s">
        <v>154</v>
      </c>
      <c r="E13" s="43">
        <v>103084.8</v>
      </c>
    </row>
    <row r="14" spans="1:10" ht="69.599999999999994" customHeight="1" x14ac:dyDescent="0.2">
      <c r="A14" s="45">
        <v>45664</v>
      </c>
      <c r="B14" s="42">
        <v>2430</v>
      </c>
      <c r="C14" s="41" t="s">
        <v>157</v>
      </c>
      <c r="D14" s="41" t="s">
        <v>158</v>
      </c>
      <c r="E14" s="43">
        <v>568954.96</v>
      </c>
    </row>
    <row r="15" spans="1:10" ht="69.599999999999994" customHeight="1" x14ac:dyDescent="0.2">
      <c r="A15" s="45">
        <v>45664</v>
      </c>
      <c r="B15" s="42">
        <v>2434</v>
      </c>
      <c r="C15" s="41" t="s">
        <v>159</v>
      </c>
      <c r="D15" s="41" t="s">
        <v>160</v>
      </c>
      <c r="E15" s="43">
        <v>750716</v>
      </c>
    </row>
    <row r="16" spans="1:10" ht="69.599999999999994" customHeight="1" x14ac:dyDescent="0.2">
      <c r="A16" s="45">
        <v>45664</v>
      </c>
      <c r="B16" s="42">
        <v>2436</v>
      </c>
      <c r="C16" s="41" t="s">
        <v>144</v>
      </c>
      <c r="D16" s="41" t="s">
        <v>145</v>
      </c>
      <c r="E16" s="43">
        <v>363693.6</v>
      </c>
    </row>
    <row r="17" spans="1:5" ht="69.599999999999994" customHeight="1" x14ac:dyDescent="0.2">
      <c r="A17" s="45">
        <v>45664</v>
      </c>
      <c r="B17" s="42">
        <v>2439</v>
      </c>
      <c r="C17" s="41" t="s">
        <v>115</v>
      </c>
      <c r="D17" s="41" t="s">
        <v>161</v>
      </c>
      <c r="E17" s="43">
        <v>13272260.5</v>
      </c>
    </row>
    <row r="18" spans="1:5" ht="69.599999999999994" customHeight="1" x14ac:dyDescent="0.2">
      <c r="A18" s="45">
        <v>45664</v>
      </c>
      <c r="B18" s="42">
        <v>2440</v>
      </c>
      <c r="C18" s="41" t="s">
        <v>118</v>
      </c>
      <c r="D18" s="41" t="s">
        <v>162</v>
      </c>
      <c r="E18" s="43">
        <v>11354071.629999999</v>
      </c>
    </row>
    <row r="19" spans="1:5" ht="69.599999999999994" customHeight="1" x14ac:dyDescent="0.2">
      <c r="A19" s="45">
        <v>45664</v>
      </c>
      <c r="B19" s="42">
        <v>2441</v>
      </c>
      <c r="C19" s="41" t="s">
        <v>113</v>
      </c>
      <c r="D19" s="41" t="s">
        <v>163</v>
      </c>
      <c r="E19" s="43">
        <v>235675.14</v>
      </c>
    </row>
    <row r="20" spans="1:5" ht="69.599999999999994" customHeight="1" x14ac:dyDescent="0.2">
      <c r="A20" s="45">
        <v>45695</v>
      </c>
      <c r="B20" s="42">
        <v>2462</v>
      </c>
      <c r="C20" s="41" t="s">
        <v>164</v>
      </c>
      <c r="D20" s="41" t="s">
        <v>165</v>
      </c>
      <c r="E20" s="43">
        <v>120000.01</v>
      </c>
    </row>
    <row r="21" spans="1:5" ht="69.599999999999994" customHeight="1" x14ac:dyDescent="0.2">
      <c r="A21" s="45">
        <v>45695</v>
      </c>
      <c r="B21" s="42">
        <v>2464</v>
      </c>
      <c r="C21" s="41" t="s">
        <v>166</v>
      </c>
      <c r="D21" s="41" t="s">
        <v>167</v>
      </c>
      <c r="E21" s="43">
        <v>348000.01</v>
      </c>
    </row>
    <row r="22" spans="1:5" ht="69.599999999999994" customHeight="1" x14ac:dyDescent="0.2">
      <c r="A22" s="45">
        <v>45723</v>
      </c>
      <c r="B22" s="42">
        <v>2465</v>
      </c>
      <c r="C22" s="41" t="s">
        <v>168</v>
      </c>
      <c r="D22" s="41" t="s">
        <v>169</v>
      </c>
      <c r="E22" s="43">
        <v>1128800</v>
      </c>
    </row>
    <row r="23" spans="1:5" ht="69.599999999999994" customHeight="1" x14ac:dyDescent="0.2">
      <c r="A23" s="45">
        <v>45723</v>
      </c>
      <c r="B23" s="42">
        <v>2466</v>
      </c>
      <c r="C23" s="41" t="s">
        <v>113</v>
      </c>
      <c r="D23" s="41" t="s">
        <v>170</v>
      </c>
      <c r="E23" s="43">
        <v>1525768</v>
      </c>
    </row>
    <row r="24" spans="1:5" ht="69.599999999999994" customHeight="1" x14ac:dyDescent="0.2">
      <c r="A24" s="45">
        <v>45723</v>
      </c>
      <c r="B24" s="42">
        <v>2467</v>
      </c>
      <c r="C24" s="41" t="s">
        <v>113</v>
      </c>
      <c r="D24" s="41" t="s">
        <v>171</v>
      </c>
      <c r="E24" s="43">
        <v>583334</v>
      </c>
    </row>
    <row r="25" spans="1:5" ht="69.599999999999994" customHeight="1" x14ac:dyDescent="0.2">
      <c r="A25" s="45">
        <v>45723</v>
      </c>
      <c r="B25" s="42">
        <v>2468</v>
      </c>
      <c r="C25" s="41" t="s">
        <v>113</v>
      </c>
      <c r="D25" s="41" t="s">
        <v>172</v>
      </c>
      <c r="E25" s="43">
        <v>7296864.9199999999</v>
      </c>
    </row>
    <row r="26" spans="1:5" ht="69.599999999999994" customHeight="1" x14ac:dyDescent="0.2">
      <c r="A26" s="45">
        <v>45723</v>
      </c>
      <c r="B26" s="42">
        <v>2474</v>
      </c>
      <c r="C26" s="41" t="s">
        <v>113</v>
      </c>
      <c r="D26" s="41" t="s">
        <v>173</v>
      </c>
      <c r="E26" s="43">
        <v>7419508.4199999999</v>
      </c>
    </row>
    <row r="27" spans="1:5" ht="69.599999999999994" customHeight="1" x14ac:dyDescent="0.2">
      <c r="A27" s="45">
        <v>45723</v>
      </c>
      <c r="B27" s="42">
        <v>2475</v>
      </c>
      <c r="C27" s="41" t="s">
        <v>113</v>
      </c>
      <c r="D27" s="41" t="s">
        <v>174</v>
      </c>
      <c r="E27" s="43">
        <v>2000000</v>
      </c>
    </row>
    <row r="28" spans="1:5" ht="69.599999999999994" customHeight="1" x14ac:dyDescent="0.2">
      <c r="A28" s="45">
        <v>45754</v>
      </c>
      <c r="B28" s="42">
        <v>2496</v>
      </c>
      <c r="C28" s="41" t="s">
        <v>116</v>
      </c>
      <c r="D28" s="41" t="s">
        <v>175</v>
      </c>
      <c r="E28" s="43">
        <v>22000</v>
      </c>
    </row>
    <row r="29" spans="1:5" ht="69.599999999999994" customHeight="1" x14ac:dyDescent="0.2">
      <c r="A29" s="45">
        <v>45754</v>
      </c>
      <c r="B29" s="42">
        <v>2497</v>
      </c>
      <c r="C29" s="41" t="s">
        <v>176</v>
      </c>
      <c r="D29" s="41" t="s">
        <v>177</v>
      </c>
      <c r="E29" s="43">
        <v>100000</v>
      </c>
    </row>
    <row r="30" spans="1:5" ht="69.599999999999994" customHeight="1" x14ac:dyDescent="0.2">
      <c r="A30" s="45">
        <v>45754</v>
      </c>
      <c r="B30" s="42">
        <v>2498</v>
      </c>
      <c r="C30" s="41" t="s">
        <v>178</v>
      </c>
      <c r="D30" s="41" t="s">
        <v>179</v>
      </c>
      <c r="E30" s="43">
        <v>100000</v>
      </c>
    </row>
    <row r="31" spans="1:5" ht="69.599999999999994" customHeight="1" x14ac:dyDescent="0.2">
      <c r="A31" s="45">
        <v>45754</v>
      </c>
      <c r="B31" s="42">
        <v>2501</v>
      </c>
      <c r="C31" s="41" t="s">
        <v>117</v>
      </c>
      <c r="D31" s="41" t="s">
        <v>180</v>
      </c>
      <c r="E31" s="43">
        <v>4166666.66</v>
      </c>
    </row>
    <row r="32" spans="1:5" ht="69.599999999999994" customHeight="1" x14ac:dyDescent="0.2">
      <c r="A32" s="45">
        <v>45754</v>
      </c>
      <c r="B32" s="42">
        <v>2502</v>
      </c>
      <c r="C32" s="41" t="s">
        <v>181</v>
      </c>
      <c r="D32" s="41" t="s">
        <v>182</v>
      </c>
      <c r="E32" s="43">
        <v>40284.81</v>
      </c>
    </row>
    <row r="33" spans="1:5" ht="69.599999999999994" customHeight="1" x14ac:dyDescent="0.2">
      <c r="A33" s="45">
        <v>45754</v>
      </c>
      <c r="B33" s="42">
        <v>2504</v>
      </c>
      <c r="C33" s="41" t="s">
        <v>183</v>
      </c>
      <c r="D33" s="41" t="s">
        <v>184</v>
      </c>
      <c r="E33" s="43">
        <v>47141</v>
      </c>
    </row>
    <row r="34" spans="1:5" ht="69.599999999999994" customHeight="1" x14ac:dyDescent="0.2">
      <c r="A34" s="45">
        <v>45754</v>
      </c>
      <c r="B34" s="42">
        <v>2505</v>
      </c>
      <c r="C34" s="41" t="s">
        <v>185</v>
      </c>
      <c r="D34" s="41" t="s">
        <v>186</v>
      </c>
      <c r="E34" s="43">
        <v>100000</v>
      </c>
    </row>
    <row r="35" spans="1:5" ht="69.599999999999994" customHeight="1" x14ac:dyDescent="0.2">
      <c r="A35" s="45">
        <v>45754</v>
      </c>
      <c r="B35" s="42">
        <v>2509</v>
      </c>
      <c r="C35" s="41" t="s">
        <v>119</v>
      </c>
      <c r="D35" s="41" t="s">
        <v>187</v>
      </c>
      <c r="E35" s="43">
        <v>2755708</v>
      </c>
    </row>
    <row r="36" spans="1:5" ht="69.599999999999994" customHeight="1" x14ac:dyDescent="0.2">
      <c r="A36" s="45">
        <v>45754</v>
      </c>
      <c r="B36" s="42">
        <v>2518</v>
      </c>
      <c r="C36" s="41" t="s">
        <v>188</v>
      </c>
      <c r="D36" s="41" t="s">
        <v>189</v>
      </c>
      <c r="E36" s="43">
        <v>100000</v>
      </c>
    </row>
    <row r="37" spans="1:5" ht="69.599999999999994" customHeight="1" x14ac:dyDescent="0.2">
      <c r="A37" s="45">
        <v>45754</v>
      </c>
      <c r="B37" s="42">
        <v>2519</v>
      </c>
      <c r="C37" s="41" t="s">
        <v>190</v>
      </c>
      <c r="D37" s="41" t="s">
        <v>191</v>
      </c>
      <c r="E37" s="43">
        <v>100000</v>
      </c>
    </row>
    <row r="38" spans="1:5" ht="69.599999999999994" customHeight="1" x14ac:dyDescent="0.2">
      <c r="A38" s="45">
        <v>45754</v>
      </c>
      <c r="B38" s="42">
        <v>2520</v>
      </c>
      <c r="C38" s="41" t="s">
        <v>122</v>
      </c>
      <c r="D38" s="41" t="s">
        <v>192</v>
      </c>
      <c r="E38" s="43">
        <v>21052.9</v>
      </c>
    </row>
    <row r="39" spans="1:5" ht="69.599999999999994" customHeight="1" x14ac:dyDescent="0.2">
      <c r="A39" s="45">
        <v>45754</v>
      </c>
      <c r="B39" s="42">
        <v>2521</v>
      </c>
      <c r="C39" s="41" t="s">
        <v>131</v>
      </c>
      <c r="D39" s="41" t="s">
        <v>193</v>
      </c>
      <c r="E39" s="43">
        <v>4000</v>
      </c>
    </row>
    <row r="40" spans="1:5" ht="69.599999999999994" customHeight="1" x14ac:dyDescent="0.2">
      <c r="A40" s="45">
        <v>45845</v>
      </c>
      <c r="B40" s="42">
        <v>2540</v>
      </c>
      <c r="C40" s="41" t="s">
        <v>113</v>
      </c>
      <c r="D40" s="41" t="s">
        <v>194</v>
      </c>
      <c r="E40" s="43">
        <v>75000</v>
      </c>
    </row>
    <row r="41" spans="1:5" ht="69.599999999999994" customHeight="1" x14ac:dyDescent="0.2">
      <c r="A41" s="45">
        <v>45845</v>
      </c>
      <c r="B41" s="42">
        <v>2541</v>
      </c>
      <c r="C41" s="41" t="s">
        <v>159</v>
      </c>
      <c r="D41" s="41" t="s">
        <v>195</v>
      </c>
      <c r="E41" s="43">
        <v>28556</v>
      </c>
    </row>
    <row r="42" spans="1:5" ht="69.599999999999994" customHeight="1" x14ac:dyDescent="0.2">
      <c r="A42" s="45">
        <v>45845</v>
      </c>
      <c r="B42" s="42">
        <v>2543</v>
      </c>
      <c r="C42" s="41" t="s">
        <v>113</v>
      </c>
      <c r="D42" s="41" t="s">
        <v>196</v>
      </c>
      <c r="E42" s="43">
        <v>100000</v>
      </c>
    </row>
    <row r="43" spans="1:5" ht="69.599999999999994" customHeight="1" x14ac:dyDescent="0.2">
      <c r="A43" s="45">
        <v>45876</v>
      </c>
      <c r="B43" s="42">
        <v>2570</v>
      </c>
      <c r="C43" s="41" t="s">
        <v>137</v>
      </c>
      <c r="D43" s="41" t="s">
        <v>197</v>
      </c>
      <c r="E43" s="43">
        <v>355416.67</v>
      </c>
    </row>
    <row r="44" spans="1:5" ht="69.599999999999994" customHeight="1" x14ac:dyDescent="0.2">
      <c r="A44" s="45">
        <v>45876</v>
      </c>
      <c r="B44" s="42">
        <v>2600</v>
      </c>
      <c r="C44" s="41" t="s">
        <v>198</v>
      </c>
      <c r="D44" s="41" t="s">
        <v>199</v>
      </c>
      <c r="E44" s="43">
        <v>927500</v>
      </c>
    </row>
    <row r="45" spans="1:5" ht="69.599999999999994" customHeight="1" x14ac:dyDescent="0.2">
      <c r="A45" s="45">
        <v>45876</v>
      </c>
      <c r="B45" s="42">
        <v>2607</v>
      </c>
      <c r="C45" s="41" t="s">
        <v>200</v>
      </c>
      <c r="D45" s="41" t="s">
        <v>201</v>
      </c>
      <c r="E45" s="43">
        <v>743400</v>
      </c>
    </row>
    <row r="46" spans="1:5" ht="69.599999999999994" customHeight="1" x14ac:dyDescent="0.2">
      <c r="A46" s="45">
        <v>45876</v>
      </c>
      <c r="B46" s="42">
        <v>2609</v>
      </c>
      <c r="C46" s="41" t="s">
        <v>136</v>
      </c>
      <c r="D46" s="41" t="s">
        <v>202</v>
      </c>
      <c r="E46" s="43">
        <v>1500</v>
      </c>
    </row>
    <row r="47" spans="1:5" ht="69.599999999999994" customHeight="1" x14ac:dyDescent="0.2">
      <c r="A47" s="45">
        <v>45876</v>
      </c>
      <c r="B47" s="42">
        <v>2610</v>
      </c>
      <c r="C47" s="41" t="s">
        <v>121</v>
      </c>
      <c r="D47" s="41" t="s">
        <v>203</v>
      </c>
      <c r="E47" s="43">
        <v>32570</v>
      </c>
    </row>
    <row r="48" spans="1:5" ht="69.599999999999994" customHeight="1" x14ac:dyDescent="0.2">
      <c r="A48" s="45">
        <v>45876</v>
      </c>
      <c r="B48" s="42">
        <v>2611</v>
      </c>
      <c r="C48" s="41" t="s">
        <v>134</v>
      </c>
      <c r="D48" s="41" t="s">
        <v>204</v>
      </c>
      <c r="E48" s="43">
        <v>279136</v>
      </c>
    </row>
    <row r="49" spans="1:5" ht="69.599999999999994" customHeight="1" x14ac:dyDescent="0.2">
      <c r="A49" s="45">
        <v>45876</v>
      </c>
      <c r="B49" s="42">
        <v>2612</v>
      </c>
      <c r="C49" s="41" t="s">
        <v>120</v>
      </c>
      <c r="D49" s="41" t="s">
        <v>205</v>
      </c>
      <c r="E49" s="43">
        <v>82340.97</v>
      </c>
    </row>
    <row r="50" spans="1:5" ht="69.599999999999994" customHeight="1" x14ac:dyDescent="0.2">
      <c r="A50" s="45">
        <v>45876</v>
      </c>
      <c r="B50" s="42">
        <v>2614</v>
      </c>
      <c r="C50" s="41" t="s">
        <v>125</v>
      </c>
      <c r="D50" s="41" t="s">
        <v>206</v>
      </c>
      <c r="E50" s="43">
        <v>3968275.5</v>
      </c>
    </row>
    <row r="51" spans="1:5" ht="69.599999999999994" customHeight="1" x14ac:dyDescent="0.2">
      <c r="A51" s="45">
        <v>45876</v>
      </c>
      <c r="B51" s="42">
        <v>2615</v>
      </c>
      <c r="C51" s="41" t="s">
        <v>207</v>
      </c>
      <c r="D51" s="41" t="s">
        <v>208</v>
      </c>
      <c r="E51" s="43">
        <v>404216.07999999996</v>
      </c>
    </row>
    <row r="52" spans="1:5" ht="69.599999999999994" customHeight="1" x14ac:dyDescent="0.2">
      <c r="A52" s="45">
        <v>45876</v>
      </c>
      <c r="B52" s="42">
        <v>2616</v>
      </c>
      <c r="C52" s="41" t="s">
        <v>209</v>
      </c>
      <c r="D52" s="41" t="s">
        <v>210</v>
      </c>
      <c r="E52" s="43">
        <v>175820</v>
      </c>
    </row>
    <row r="53" spans="1:5" ht="69.599999999999994" customHeight="1" x14ac:dyDescent="0.2">
      <c r="A53" s="45">
        <v>45876</v>
      </c>
      <c r="B53" s="42">
        <v>2618</v>
      </c>
      <c r="C53" s="41" t="s">
        <v>147</v>
      </c>
      <c r="D53" s="41" t="s">
        <v>211</v>
      </c>
      <c r="E53" s="43">
        <v>123310</v>
      </c>
    </row>
    <row r="54" spans="1:5" ht="69.599999999999994" customHeight="1" x14ac:dyDescent="0.2">
      <c r="A54" s="45">
        <v>45876</v>
      </c>
      <c r="B54" s="42">
        <v>2619</v>
      </c>
      <c r="C54" s="41" t="s">
        <v>212</v>
      </c>
      <c r="D54" s="41" t="s">
        <v>213</v>
      </c>
      <c r="E54" s="43">
        <v>192340</v>
      </c>
    </row>
    <row r="55" spans="1:5" ht="69.599999999999994" customHeight="1" x14ac:dyDescent="0.2">
      <c r="A55" s="45">
        <v>45876</v>
      </c>
      <c r="B55" s="42">
        <v>2620</v>
      </c>
      <c r="C55" s="41" t="s">
        <v>212</v>
      </c>
      <c r="D55" s="41" t="s">
        <v>214</v>
      </c>
      <c r="E55" s="43">
        <v>135700</v>
      </c>
    </row>
    <row r="56" spans="1:5" ht="69.599999999999994" customHeight="1" x14ac:dyDescent="0.2">
      <c r="A56" s="45">
        <v>45876</v>
      </c>
      <c r="B56" s="42">
        <v>2621</v>
      </c>
      <c r="C56" s="41" t="s">
        <v>215</v>
      </c>
      <c r="D56" s="41" t="s">
        <v>216</v>
      </c>
      <c r="E56" s="43">
        <v>385328.6</v>
      </c>
    </row>
    <row r="57" spans="1:5" ht="69.599999999999994" customHeight="1" x14ac:dyDescent="0.2">
      <c r="A57" s="45">
        <v>45876</v>
      </c>
      <c r="B57" s="42">
        <v>2622</v>
      </c>
      <c r="C57" s="41" t="s">
        <v>217</v>
      </c>
      <c r="D57" s="41" t="s">
        <v>218</v>
      </c>
      <c r="E57" s="43">
        <v>205910</v>
      </c>
    </row>
    <row r="58" spans="1:5" ht="69.599999999999994" customHeight="1" x14ac:dyDescent="0.2">
      <c r="A58" s="45">
        <v>45876</v>
      </c>
      <c r="B58" s="42">
        <v>2623</v>
      </c>
      <c r="C58" s="41" t="s">
        <v>219</v>
      </c>
      <c r="D58" s="41" t="s">
        <v>220</v>
      </c>
      <c r="E58" s="43">
        <v>37196</v>
      </c>
    </row>
    <row r="59" spans="1:5" ht="69.599999999999994" customHeight="1" x14ac:dyDescent="0.2">
      <c r="A59" s="45">
        <v>45907</v>
      </c>
      <c r="B59" s="42">
        <v>2626</v>
      </c>
      <c r="C59" s="41" t="s">
        <v>124</v>
      </c>
      <c r="D59" s="41" t="s">
        <v>221</v>
      </c>
      <c r="E59" s="43">
        <v>74328</v>
      </c>
    </row>
    <row r="60" spans="1:5" ht="69.599999999999994" customHeight="1" x14ac:dyDescent="0.2">
      <c r="A60" s="45">
        <v>45907</v>
      </c>
      <c r="B60" s="42">
        <v>2628</v>
      </c>
      <c r="C60" s="41" t="s">
        <v>222</v>
      </c>
      <c r="D60" s="41" t="s">
        <v>223</v>
      </c>
      <c r="E60" s="43">
        <v>65713.59</v>
      </c>
    </row>
    <row r="61" spans="1:5" ht="69.599999999999994" customHeight="1" x14ac:dyDescent="0.2">
      <c r="A61" s="45">
        <v>45907</v>
      </c>
      <c r="B61" s="42">
        <v>2629</v>
      </c>
      <c r="C61" s="41" t="s">
        <v>130</v>
      </c>
      <c r="D61" s="41" t="s">
        <v>224</v>
      </c>
      <c r="E61" s="43">
        <v>12499.99</v>
      </c>
    </row>
    <row r="62" spans="1:5" ht="69.599999999999994" customHeight="1" x14ac:dyDescent="0.2">
      <c r="A62" s="45">
        <v>45907</v>
      </c>
      <c r="B62" s="42">
        <v>2633</v>
      </c>
      <c r="C62" s="41" t="s">
        <v>225</v>
      </c>
      <c r="D62" s="41" t="s">
        <v>226</v>
      </c>
      <c r="E62" s="43">
        <v>95960</v>
      </c>
    </row>
    <row r="63" spans="1:5" ht="69.599999999999994" customHeight="1" x14ac:dyDescent="0.2">
      <c r="A63" s="45">
        <v>45907</v>
      </c>
      <c r="B63" s="42">
        <v>2635</v>
      </c>
      <c r="C63" s="41" t="s">
        <v>128</v>
      </c>
      <c r="D63" s="41" t="s">
        <v>227</v>
      </c>
      <c r="E63" s="43">
        <v>22027</v>
      </c>
    </row>
    <row r="64" spans="1:5" ht="69.599999999999994" customHeight="1" x14ac:dyDescent="0.2">
      <c r="A64" s="45">
        <v>45907</v>
      </c>
      <c r="B64" s="42">
        <v>2640</v>
      </c>
      <c r="C64" s="41" t="s">
        <v>228</v>
      </c>
      <c r="D64" s="41" t="s">
        <v>229</v>
      </c>
      <c r="E64" s="43">
        <v>205122.93</v>
      </c>
    </row>
    <row r="65" spans="1:5" ht="69.599999999999994" customHeight="1" x14ac:dyDescent="0.2">
      <c r="A65" s="45">
        <v>45907</v>
      </c>
      <c r="B65" s="42">
        <v>2642</v>
      </c>
      <c r="C65" s="41" t="s">
        <v>113</v>
      </c>
      <c r="D65" s="41" t="s">
        <v>230</v>
      </c>
      <c r="E65" s="43">
        <v>1500000</v>
      </c>
    </row>
    <row r="66" spans="1:5" ht="69.599999999999994" customHeight="1" x14ac:dyDescent="0.2">
      <c r="A66" s="45">
        <v>45907</v>
      </c>
      <c r="B66" s="42">
        <v>2650</v>
      </c>
      <c r="C66" s="41" t="s">
        <v>129</v>
      </c>
      <c r="D66" s="41" t="s">
        <v>231</v>
      </c>
      <c r="E66" s="43">
        <v>22028</v>
      </c>
    </row>
    <row r="67" spans="1:5" ht="69.599999999999994" customHeight="1" x14ac:dyDescent="0.2">
      <c r="A67" s="45">
        <v>45907</v>
      </c>
      <c r="B67" s="42">
        <v>2655</v>
      </c>
      <c r="C67" s="41" t="s">
        <v>126</v>
      </c>
      <c r="D67" s="41" t="s">
        <v>232</v>
      </c>
      <c r="E67" s="43">
        <v>1155000</v>
      </c>
    </row>
    <row r="68" spans="1:5" ht="69.599999999999994" customHeight="1" x14ac:dyDescent="0.2">
      <c r="A68" s="45">
        <v>45937</v>
      </c>
      <c r="B68" s="42">
        <v>2665</v>
      </c>
      <c r="C68" s="41" t="s">
        <v>151</v>
      </c>
      <c r="D68" s="41" t="s">
        <v>233</v>
      </c>
      <c r="E68" s="43">
        <v>191151.2</v>
      </c>
    </row>
    <row r="69" spans="1:5" ht="69.599999999999994" customHeight="1" x14ac:dyDescent="0.2">
      <c r="A69" s="45">
        <v>45937</v>
      </c>
      <c r="B69" s="42">
        <v>2667</v>
      </c>
      <c r="C69" s="41" t="s">
        <v>234</v>
      </c>
      <c r="D69" s="41" t="s">
        <v>235</v>
      </c>
      <c r="E69" s="43">
        <v>25206</v>
      </c>
    </row>
    <row r="70" spans="1:5" ht="69.599999999999994" customHeight="1" x14ac:dyDescent="0.2">
      <c r="A70" s="45">
        <v>45937</v>
      </c>
      <c r="B70" s="42">
        <v>2669</v>
      </c>
      <c r="C70" s="41" t="s">
        <v>113</v>
      </c>
      <c r="D70" s="41" t="s">
        <v>236</v>
      </c>
      <c r="E70" s="43">
        <v>279691.55</v>
      </c>
    </row>
    <row r="71" spans="1:5" ht="69.599999999999994" customHeight="1" x14ac:dyDescent="0.2">
      <c r="A71" s="45">
        <v>45937</v>
      </c>
      <c r="B71" s="42">
        <v>2673</v>
      </c>
      <c r="C71" s="41" t="s">
        <v>237</v>
      </c>
      <c r="D71" s="41" t="s">
        <v>238</v>
      </c>
      <c r="E71" s="43">
        <v>4210000</v>
      </c>
    </row>
    <row r="72" spans="1:5" ht="69.599999999999994" customHeight="1" x14ac:dyDescent="0.2">
      <c r="A72" s="45">
        <v>45937</v>
      </c>
      <c r="B72" s="42">
        <v>2695</v>
      </c>
      <c r="C72" s="41" t="s">
        <v>144</v>
      </c>
      <c r="D72" s="41" t="s">
        <v>239</v>
      </c>
      <c r="E72" s="43">
        <v>363693.6</v>
      </c>
    </row>
    <row r="73" spans="1:5" ht="69.599999999999994" customHeight="1" x14ac:dyDescent="0.2">
      <c r="A73" s="45">
        <v>45937</v>
      </c>
      <c r="B73" s="42">
        <v>2696</v>
      </c>
      <c r="C73" s="41" t="s">
        <v>132</v>
      </c>
      <c r="D73" s="41" t="s">
        <v>240</v>
      </c>
      <c r="E73" s="43">
        <v>1928</v>
      </c>
    </row>
    <row r="74" spans="1:5" ht="69.599999999999994" customHeight="1" x14ac:dyDescent="0.2">
      <c r="A74" s="45">
        <v>45937</v>
      </c>
      <c r="B74" s="42">
        <v>2697</v>
      </c>
      <c r="C74" s="41" t="s">
        <v>241</v>
      </c>
      <c r="D74" s="41" t="s">
        <v>242</v>
      </c>
      <c r="E74" s="43">
        <v>100000</v>
      </c>
    </row>
    <row r="75" spans="1:5" ht="69.599999999999994" customHeight="1" x14ac:dyDescent="0.2">
      <c r="A75" s="45">
        <v>45937</v>
      </c>
      <c r="B75" s="42">
        <v>2698</v>
      </c>
      <c r="C75" s="41" t="s">
        <v>243</v>
      </c>
      <c r="D75" s="41" t="s">
        <v>244</v>
      </c>
      <c r="E75" s="43">
        <v>100000</v>
      </c>
    </row>
    <row r="76" spans="1:5" ht="69.599999999999994" customHeight="1" x14ac:dyDescent="0.2">
      <c r="A76" s="45" t="s">
        <v>245</v>
      </c>
      <c r="B76" s="42">
        <v>2731</v>
      </c>
      <c r="C76" s="41" t="s">
        <v>127</v>
      </c>
      <c r="D76" s="41" t="s">
        <v>246</v>
      </c>
      <c r="E76" s="43">
        <v>76300</v>
      </c>
    </row>
    <row r="77" spans="1:5" ht="69.599999999999994" customHeight="1" x14ac:dyDescent="0.2">
      <c r="A77" s="45" t="s">
        <v>245</v>
      </c>
      <c r="B77" s="42">
        <v>2739</v>
      </c>
      <c r="C77" s="41" t="s">
        <v>138</v>
      </c>
      <c r="D77" s="41" t="s">
        <v>247</v>
      </c>
      <c r="E77" s="43">
        <v>1666666.67</v>
      </c>
    </row>
    <row r="78" spans="1:5" ht="69.599999999999994" customHeight="1" x14ac:dyDescent="0.2">
      <c r="A78" s="45" t="s">
        <v>245</v>
      </c>
      <c r="B78" s="42">
        <v>2740</v>
      </c>
      <c r="C78" s="41" t="s">
        <v>146</v>
      </c>
      <c r="D78" s="41" t="s">
        <v>248</v>
      </c>
      <c r="E78" s="43">
        <v>100000</v>
      </c>
    </row>
    <row r="79" spans="1:5" ht="69.599999999999994" customHeight="1" x14ac:dyDescent="0.2">
      <c r="A79" s="45" t="s">
        <v>245</v>
      </c>
      <c r="B79" s="42">
        <v>2741</v>
      </c>
      <c r="C79" s="41" t="s">
        <v>138</v>
      </c>
      <c r="D79" s="41" t="s">
        <v>249</v>
      </c>
      <c r="E79" s="43">
        <v>28808959.25</v>
      </c>
    </row>
    <row r="80" spans="1:5" ht="69.599999999999994" customHeight="1" x14ac:dyDescent="0.2">
      <c r="A80" s="45" t="s">
        <v>245</v>
      </c>
      <c r="B80" s="42">
        <v>2745</v>
      </c>
      <c r="C80" s="41" t="s">
        <v>250</v>
      </c>
      <c r="D80" s="41" t="s">
        <v>251</v>
      </c>
      <c r="E80" s="43">
        <v>87900</v>
      </c>
    </row>
    <row r="81" spans="1:5" ht="69.599999999999994" customHeight="1" x14ac:dyDescent="0.2">
      <c r="A81" s="45" t="s">
        <v>245</v>
      </c>
      <c r="B81" s="42">
        <v>2750</v>
      </c>
      <c r="C81" s="41" t="s">
        <v>142</v>
      </c>
      <c r="D81" s="41" t="s">
        <v>252</v>
      </c>
      <c r="E81" s="43">
        <v>21346</v>
      </c>
    </row>
    <row r="82" spans="1:5" ht="69.599999999999994" customHeight="1" x14ac:dyDescent="0.2">
      <c r="A82" s="45" t="s">
        <v>245</v>
      </c>
      <c r="B82" s="42">
        <v>2753</v>
      </c>
      <c r="C82" s="41" t="s">
        <v>135</v>
      </c>
      <c r="D82" s="41" t="s">
        <v>253</v>
      </c>
      <c r="E82" s="43">
        <v>903741.45</v>
      </c>
    </row>
    <row r="83" spans="1:5" ht="69.599999999999994" customHeight="1" x14ac:dyDescent="0.2">
      <c r="A83" s="45" t="s">
        <v>245</v>
      </c>
      <c r="B83" s="42">
        <v>2756</v>
      </c>
      <c r="C83" s="41" t="s">
        <v>142</v>
      </c>
      <c r="D83" s="41" t="s">
        <v>254</v>
      </c>
      <c r="E83" s="43">
        <v>20097</v>
      </c>
    </row>
    <row r="84" spans="1:5" ht="69.599999999999994" customHeight="1" x14ac:dyDescent="0.2">
      <c r="A84" s="45" t="s">
        <v>245</v>
      </c>
      <c r="B84" s="42">
        <v>2758</v>
      </c>
      <c r="C84" s="41" t="s">
        <v>137</v>
      </c>
      <c r="D84" s="41" t="s">
        <v>255</v>
      </c>
      <c r="E84" s="43">
        <v>24183700.609999999</v>
      </c>
    </row>
    <row r="85" spans="1:5" ht="69.599999999999994" customHeight="1" x14ac:dyDescent="0.2">
      <c r="A85" s="45" t="s">
        <v>245</v>
      </c>
      <c r="B85" s="42">
        <v>2760</v>
      </c>
      <c r="C85" s="41" t="s">
        <v>137</v>
      </c>
      <c r="D85" s="41" t="s">
        <v>256</v>
      </c>
      <c r="E85" s="43">
        <v>12208226.84</v>
      </c>
    </row>
    <row r="86" spans="1:5" ht="69.599999999999994" customHeight="1" x14ac:dyDescent="0.2">
      <c r="A86" s="45" t="s">
        <v>245</v>
      </c>
      <c r="B86" s="42">
        <v>2762</v>
      </c>
      <c r="C86" s="41" t="s">
        <v>137</v>
      </c>
      <c r="D86" s="41" t="s">
        <v>257</v>
      </c>
      <c r="E86" s="43">
        <v>5143542.8899999997</v>
      </c>
    </row>
    <row r="87" spans="1:5" ht="69.599999999999994" customHeight="1" x14ac:dyDescent="0.2">
      <c r="A87" s="45" t="s">
        <v>245</v>
      </c>
      <c r="B87" s="42">
        <v>2765</v>
      </c>
      <c r="C87" s="41" t="s">
        <v>137</v>
      </c>
      <c r="D87" s="41" t="s">
        <v>258</v>
      </c>
      <c r="E87" s="43">
        <v>170629.2</v>
      </c>
    </row>
    <row r="88" spans="1:5" ht="69.599999999999994" customHeight="1" x14ac:dyDescent="0.2">
      <c r="A88" s="45" t="s">
        <v>245</v>
      </c>
      <c r="B88" s="42">
        <v>2767</v>
      </c>
      <c r="C88" s="41" t="s">
        <v>137</v>
      </c>
      <c r="D88" s="41" t="s">
        <v>259</v>
      </c>
      <c r="E88" s="43">
        <v>235813.19</v>
      </c>
    </row>
    <row r="89" spans="1:5" ht="69.599999999999994" customHeight="1" x14ac:dyDescent="0.2">
      <c r="A89" s="45" t="s">
        <v>245</v>
      </c>
      <c r="B89" s="42">
        <v>2769</v>
      </c>
      <c r="C89" s="41" t="s">
        <v>137</v>
      </c>
      <c r="D89" s="41" t="s">
        <v>260</v>
      </c>
      <c r="E89" s="43">
        <v>843835.63</v>
      </c>
    </row>
    <row r="90" spans="1:5" ht="69.599999999999994" customHeight="1" x14ac:dyDescent="0.2">
      <c r="A90" s="45" t="s">
        <v>245</v>
      </c>
      <c r="B90" s="42">
        <v>2771</v>
      </c>
      <c r="C90" s="41" t="s">
        <v>137</v>
      </c>
      <c r="D90" s="41" t="s">
        <v>261</v>
      </c>
      <c r="E90" s="43">
        <v>718256.7</v>
      </c>
    </row>
    <row r="91" spans="1:5" ht="69.599999999999994" customHeight="1" x14ac:dyDescent="0.2">
      <c r="A91" s="45" t="s">
        <v>245</v>
      </c>
      <c r="B91" s="42">
        <v>2773</v>
      </c>
      <c r="C91" s="41" t="s">
        <v>137</v>
      </c>
      <c r="D91" s="41" t="s">
        <v>262</v>
      </c>
      <c r="E91" s="43">
        <v>448478.1</v>
      </c>
    </row>
    <row r="92" spans="1:5" ht="69.599999999999994" customHeight="1" x14ac:dyDescent="0.2">
      <c r="A92" s="45" t="s">
        <v>245</v>
      </c>
      <c r="B92" s="42">
        <v>2775</v>
      </c>
      <c r="C92" s="41" t="s">
        <v>113</v>
      </c>
      <c r="D92" s="41" t="s">
        <v>263</v>
      </c>
      <c r="E92" s="43">
        <v>22500</v>
      </c>
    </row>
    <row r="93" spans="1:5" ht="69.599999999999994" customHeight="1" x14ac:dyDescent="0.2">
      <c r="A93" s="45" t="s">
        <v>264</v>
      </c>
      <c r="B93" s="42">
        <v>2776</v>
      </c>
      <c r="C93" s="41" t="s">
        <v>265</v>
      </c>
      <c r="D93" s="41" t="s">
        <v>266</v>
      </c>
      <c r="E93" s="43">
        <v>166085.48000000001</v>
      </c>
    </row>
    <row r="94" spans="1:5" ht="69.599999999999994" customHeight="1" x14ac:dyDescent="0.2">
      <c r="A94" s="45" t="s">
        <v>264</v>
      </c>
      <c r="B94" s="42">
        <v>2796</v>
      </c>
      <c r="C94" s="41" t="s">
        <v>267</v>
      </c>
      <c r="D94" s="41" t="s">
        <v>268</v>
      </c>
      <c r="E94" s="43">
        <v>262500</v>
      </c>
    </row>
    <row r="95" spans="1:5" ht="69.599999999999994" customHeight="1" x14ac:dyDescent="0.2">
      <c r="A95" s="45" t="s">
        <v>264</v>
      </c>
      <c r="B95" s="42">
        <v>2798</v>
      </c>
      <c r="C95" s="41" t="s">
        <v>123</v>
      </c>
      <c r="D95" s="41" t="s">
        <v>269</v>
      </c>
      <c r="E95" s="43">
        <v>1802023.87</v>
      </c>
    </row>
    <row r="96" spans="1:5" ht="69.599999999999994" customHeight="1" x14ac:dyDescent="0.2">
      <c r="A96" s="45" t="s">
        <v>264</v>
      </c>
      <c r="B96" s="42">
        <v>2801</v>
      </c>
      <c r="C96" s="41" t="s">
        <v>137</v>
      </c>
      <c r="D96" s="41" t="s">
        <v>270</v>
      </c>
      <c r="E96" s="43">
        <v>23563100.169999998</v>
      </c>
    </row>
    <row r="97" spans="1:5" ht="69.599999999999994" customHeight="1" x14ac:dyDescent="0.2">
      <c r="A97" s="45" t="s">
        <v>264</v>
      </c>
      <c r="B97" s="42">
        <v>2804</v>
      </c>
      <c r="C97" s="41" t="s">
        <v>168</v>
      </c>
      <c r="D97" s="41" t="s">
        <v>271</v>
      </c>
      <c r="E97" s="43">
        <v>345556.18</v>
      </c>
    </row>
    <row r="98" spans="1:5" ht="69.599999999999994" customHeight="1" x14ac:dyDescent="0.2">
      <c r="A98" s="45" t="s">
        <v>272</v>
      </c>
      <c r="B98" s="42">
        <v>2805</v>
      </c>
      <c r="C98" s="41" t="s">
        <v>273</v>
      </c>
      <c r="D98" s="41" t="s">
        <v>274</v>
      </c>
      <c r="E98" s="43">
        <v>30000</v>
      </c>
    </row>
    <row r="99" spans="1:5" ht="69.599999999999994" customHeight="1" x14ac:dyDescent="0.2">
      <c r="A99" s="45" t="s">
        <v>272</v>
      </c>
      <c r="B99" s="42">
        <v>2816</v>
      </c>
      <c r="C99" s="41" t="s">
        <v>113</v>
      </c>
      <c r="D99" s="41" t="s">
        <v>275</v>
      </c>
      <c r="E99" s="43">
        <v>48348</v>
      </c>
    </row>
    <row r="100" spans="1:5" ht="69.599999999999994" customHeight="1" x14ac:dyDescent="0.2">
      <c r="A100" s="45" t="s">
        <v>272</v>
      </c>
      <c r="B100" s="42">
        <v>2820</v>
      </c>
      <c r="C100" s="41" t="s">
        <v>276</v>
      </c>
      <c r="D100" s="41" t="s">
        <v>277</v>
      </c>
      <c r="E100" s="43">
        <v>10100</v>
      </c>
    </row>
    <row r="101" spans="1:5" ht="69.599999999999994" customHeight="1" x14ac:dyDescent="0.2">
      <c r="A101" s="45" t="s">
        <v>278</v>
      </c>
      <c r="B101" s="42">
        <v>2829</v>
      </c>
      <c r="C101" s="41" t="s">
        <v>113</v>
      </c>
      <c r="D101" s="41" t="s">
        <v>279</v>
      </c>
      <c r="E101" s="43">
        <v>2681000</v>
      </c>
    </row>
    <row r="102" spans="1:5" ht="69.599999999999994" customHeight="1" x14ac:dyDescent="0.2">
      <c r="A102" s="45" t="s">
        <v>278</v>
      </c>
      <c r="B102" s="42">
        <v>2840</v>
      </c>
      <c r="C102" s="41" t="s">
        <v>280</v>
      </c>
      <c r="D102" s="41" t="s">
        <v>281</v>
      </c>
      <c r="E102" s="43">
        <v>320960</v>
      </c>
    </row>
    <row r="103" spans="1:5" ht="69.599999999999994" customHeight="1" x14ac:dyDescent="0.2">
      <c r="A103" s="45" t="s">
        <v>278</v>
      </c>
      <c r="B103" s="42">
        <v>2853</v>
      </c>
      <c r="C103" s="41" t="s">
        <v>140</v>
      </c>
      <c r="D103" s="41" t="s">
        <v>141</v>
      </c>
      <c r="E103" s="43">
        <v>257240</v>
      </c>
    </row>
    <row r="104" spans="1:5" ht="69.599999999999994" customHeight="1" x14ac:dyDescent="0.2">
      <c r="A104" s="45" t="s">
        <v>278</v>
      </c>
      <c r="B104" s="42">
        <v>2855</v>
      </c>
      <c r="C104" s="41" t="s">
        <v>113</v>
      </c>
      <c r="D104" s="41" t="s">
        <v>282</v>
      </c>
      <c r="E104" s="43">
        <v>344727.5</v>
      </c>
    </row>
    <row r="105" spans="1:5" ht="69.599999999999994" customHeight="1" x14ac:dyDescent="0.2">
      <c r="A105" s="45" t="s">
        <v>278</v>
      </c>
      <c r="B105" s="42">
        <v>2858</v>
      </c>
      <c r="C105" s="41" t="s">
        <v>283</v>
      </c>
      <c r="D105" s="41" t="s">
        <v>284</v>
      </c>
      <c r="E105" s="43">
        <v>11800</v>
      </c>
    </row>
    <row r="106" spans="1:5" ht="69.599999999999994" customHeight="1" x14ac:dyDescent="0.2">
      <c r="A106" s="45" t="s">
        <v>285</v>
      </c>
      <c r="B106" s="42">
        <v>2871</v>
      </c>
      <c r="C106" s="41" t="s">
        <v>209</v>
      </c>
      <c r="D106" s="41" t="s">
        <v>286</v>
      </c>
      <c r="E106" s="43">
        <v>51920</v>
      </c>
    </row>
    <row r="107" spans="1:5" ht="69.599999999999994" customHeight="1" x14ac:dyDescent="0.2">
      <c r="A107" s="45" t="s">
        <v>285</v>
      </c>
      <c r="B107" s="42">
        <v>2877</v>
      </c>
      <c r="C107" s="41" t="s">
        <v>222</v>
      </c>
      <c r="D107" s="41" t="s">
        <v>287</v>
      </c>
      <c r="E107" s="43">
        <v>131427.17000000001</v>
      </c>
    </row>
    <row r="108" spans="1:5" ht="69.599999999999994" customHeight="1" x14ac:dyDescent="0.2">
      <c r="A108" s="45" t="s">
        <v>288</v>
      </c>
      <c r="B108" s="42">
        <v>2893</v>
      </c>
      <c r="C108" s="41" t="s">
        <v>289</v>
      </c>
      <c r="D108" s="41" t="s">
        <v>290</v>
      </c>
      <c r="E108" s="43">
        <v>1048046.5</v>
      </c>
    </row>
    <row r="109" spans="1:5" ht="69.599999999999994" customHeight="1" x14ac:dyDescent="0.2">
      <c r="A109" s="45" t="s">
        <v>288</v>
      </c>
      <c r="B109" s="42">
        <v>2896</v>
      </c>
      <c r="C109" s="41" t="s">
        <v>139</v>
      </c>
      <c r="D109" s="41" t="s">
        <v>291</v>
      </c>
      <c r="E109" s="43">
        <v>129564</v>
      </c>
    </row>
    <row r="110" spans="1:5" ht="69.599999999999994" customHeight="1" x14ac:dyDescent="0.2">
      <c r="A110" s="45" t="s">
        <v>288</v>
      </c>
      <c r="B110" s="42">
        <v>2898</v>
      </c>
      <c r="C110" s="41" t="s">
        <v>137</v>
      </c>
      <c r="D110" s="41" t="s">
        <v>292</v>
      </c>
      <c r="E110" s="43">
        <v>46964.03</v>
      </c>
    </row>
    <row r="111" spans="1:5" ht="69.599999999999994" customHeight="1" x14ac:dyDescent="0.2">
      <c r="A111" s="45" t="s">
        <v>288</v>
      </c>
      <c r="B111" s="42">
        <v>2916</v>
      </c>
      <c r="C111" s="41" t="s">
        <v>155</v>
      </c>
      <c r="D111" s="41" t="s">
        <v>293</v>
      </c>
      <c r="E111" s="43">
        <v>81862.5</v>
      </c>
    </row>
    <row r="112" spans="1:5" ht="69.599999999999994" customHeight="1" x14ac:dyDescent="0.2">
      <c r="A112" s="45" t="s">
        <v>288</v>
      </c>
      <c r="B112" s="42">
        <v>2919</v>
      </c>
      <c r="C112" s="41" t="s">
        <v>150</v>
      </c>
      <c r="D112" s="41" t="s">
        <v>294</v>
      </c>
      <c r="E112" s="43">
        <v>819899.51</v>
      </c>
    </row>
    <row r="113" spans="1:7" ht="69.599999999999994" customHeight="1" x14ac:dyDescent="0.2">
      <c r="A113" s="45" t="s">
        <v>288</v>
      </c>
      <c r="B113" s="42">
        <v>2921</v>
      </c>
      <c r="C113" s="41" t="s">
        <v>149</v>
      </c>
      <c r="D113" s="41" t="s">
        <v>295</v>
      </c>
      <c r="E113" s="43">
        <v>84695.27</v>
      </c>
    </row>
    <row r="114" spans="1:7" ht="69.599999999999994" customHeight="1" x14ac:dyDescent="0.2">
      <c r="A114" s="45" t="s">
        <v>288</v>
      </c>
      <c r="B114" s="42">
        <v>2928</v>
      </c>
      <c r="C114" s="41" t="s">
        <v>148</v>
      </c>
      <c r="D114" s="41" t="s">
        <v>296</v>
      </c>
      <c r="E114" s="43">
        <v>70325.58</v>
      </c>
      <c r="G114" s="34"/>
    </row>
    <row r="115" spans="1:7" ht="69.599999999999994" customHeight="1" x14ac:dyDescent="0.2">
      <c r="A115" s="45" t="s">
        <v>297</v>
      </c>
      <c r="B115" s="42">
        <v>2933</v>
      </c>
      <c r="C115" s="41" t="s">
        <v>113</v>
      </c>
      <c r="D115" s="41" t="s">
        <v>298</v>
      </c>
      <c r="E115" s="43">
        <v>30000</v>
      </c>
    </row>
    <row r="116" spans="1:7" ht="69.599999999999994" customHeight="1" x14ac:dyDescent="0.2">
      <c r="A116" s="45" t="s">
        <v>297</v>
      </c>
      <c r="B116" s="42">
        <v>2934</v>
      </c>
      <c r="C116" s="41" t="s">
        <v>299</v>
      </c>
      <c r="D116" s="41" t="s">
        <v>300</v>
      </c>
      <c r="E116" s="43">
        <v>95080.13</v>
      </c>
    </row>
    <row r="117" spans="1:7" ht="69.599999999999994" customHeight="1" x14ac:dyDescent="0.2">
      <c r="A117" s="45" t="s">
        <v>297</v>
      </c>
      <c r="B117" s="42">
        <v>2946</v>
      </c>
      <c r="C117" s="41" t="s">
        <v>301</v>
      </c>
      <c r="D117" s="41" t="s">
        <v>302</v>
      </c>
      <c r="E117" s="43">
        <v>179029.6</v>
      </c>
    </row>
    <row r="118" spans="1:7" ht="69.599999999999994" customHeight="1" x14ac:dyDescent="0.2">
      <c r="A118" s="45" t="s">
        <v>303</v>
      </c>
      <c r="B118" s="42">
        <v>2965</v>
      </c>
      <c r="C118" s="41" t="s">
        <v>113</v>
      </c>
      <c r="D118" s="41" t="s">
        <v>163</v>
      </c>
      <c r="E118" s="43">
        <v>206651.16</v>
      </c>
    </row>
    <row r="119" spans="1:7" ht="69.599999999999994" customHeight="1" x14ac:dyDescent="0.2">
      <c r="A119" s="45" t="s">
        <v>304</v>
      </c>
      <c r="B119" s="42">
        <v>2972</v>
      </c>
      <c r="C119" s="41" t="s">
        <v>113</v>
      </c>
      <c r="D119" s="41" t="s">
        <v>305</v>
      </c>
      <c r="E119" s="43">
        <v>867439.26</v>
      </c>
    </row>
    <row r="120" spans="1:7" ht="69.599999999999994" customHeight="1" x14ac:dyDescent="0.2">
      <c r="A120" s="45" t="s">
        <v>304</v>
      </c>
      <c r="B120" s="42">
        <v>2981</v>
      </c>
      <c r="C120" s="41" t="s">
        <v>306</v>
      </c>
      <c r="D120" s="41" t="s">
        <v>307</v>
      </c>
      <c r="E120" s="43">
        <v>271300.32</v>
      </c>
    </row>
    <row r="121" spans="1:7" ht="69.599999999999994" customHeight="1" x14ac:dyDescent="0.2">
      <c r="A121" s="45" t="s">
        <v>308</v>
      </c>
      <c r="B121" s="42">
        <v>3001</v>
      </c>
      <c r="C121" s="41" t="s">
        <v>309</v>
      </c>
      <c r="D121" s="41" t="s">
        <v>310</v>
      </c>
      <c r="E121" s="43">
        <v>6000000</v>
      </c>
    </row>
    <row r="122" spans="1:7" ht="69.599999999999994" customHeight="1" x14ac:dyDescent="0.2">
      <c r="A122" s="45" t="s">
        <v>308</v>
      </c>
      <c r="B122" s="42">
        <v>3003</v>
      </c>
      <c r="C122" s="41" t="s">
        <v>198</v>
      </c>
      <c r="D122" s="41" t="s">
        <v>311</v>
      </c>
      <c r="E122" s="43">
        <v>1082000</v>
      </c>
    </row>
    <row r="123" spans="1:7" ht="69.599999999999994" customHeight="1" x14ac:dyDescent="0.2">
      <c r="A123" s="45" t="s">
        <v>308</v>
      </c>
      <c r="B123" s="42">
        <v>3004</v>
      </c>
      <c r="C123" s="41" t="s">
        <v>137</v>
      </c>
      <c r="D123" s="41" t="s">
        <v>312</v>
      </c>
      <c r="E123" s="43">
        <v>2064000</v>
      </c>
    </row>
    <row r="124" spans="1:7" ht="69.599999999999994" customHeight="1" x14ac:dyDescent="0.2">
      <c r="A124" s="45" t="s">
        <v>308</v>
      </c>
      <c r="B124" s="42">
        <v>3010</v>
      </c>
      <c r="C124" s="41" t="s">
        <v>313</v>
      </c>
      <c r="D124" s="41" t="s">
        <v>314</v>
      </c>
      <c r="E124" s="43">
        <v>5199114.33</v>
      </c>
    </row>
    <row r="125" spans="1:7" ht="69.599999999999994" customHeight="1" x14ac:dyDescent="0.2">
      <c r="A125" s="45" t="s">
        <v>308</v>
      </c>
      <c r="B125" s="42">
        <v>3013</v>
      </c>
      <c r="C125" s="41" t="s">
        <v>315</v>
      </c>
      <c r="D125" s="41" t="s">
        <v>316</v>
      </c>
      <c r="E125" s="43">
        <v>1500000</v>
      </c>
    </row>
    <row r="126" spans="1:7" ht="69.599999999999994" customHeight="1" x14ac:dyDescent="0.2">
      <c r="A126" s="45" t="s">
        <v>317</v>
      </c>
      <c r="B126" s="42">
        <v>3015</v>
      </c>
      <c r="C126" s="41" t="s">
        <v>318</v>
      </c>
      <c r="D126" s="41" t="s">
        <v>319</v>
      </c>
      <c r="E126" s="43">
        <v>318600</v>
      </c>
    </row>
    <row r="127" spans="1:7" ht="69.599999999999994" customHeight="1" x14ac:dyDescent="0.2">
      <c r="A127" s="45" t="s">
        <v>317</v>
      </c>
      <c r="B127" s="42">
        <v>3028</v>
      </c>
      <c r="C127" s="41" t="s">
        <v>114</v>
      </c>
      <c r="D127" s="41" t="s">
        <v>320</v>
      </c>
      <c r="E127" s="43">
        <v>2165524.2000000002</v>
      </c>
    </row>
    <row r="128" spans="1:7" ht="69.599999999999994" customHeight="1" x14ac:dyDescent="0.2">
      <c r="A128" s="45" t="s">
        <v>317</v>
      </c>
      <c r="B128" s="42">
        <v>3029</v>
      </c>
      <c r="C128" s="41" t="s">
        <v>168</v>
      </c>
      <c r="D128" s="41" t="s">
        <v>321</v>
      </c>
      <c r="E128" s="43">
        <v>132693.68</v>
      </c>
    </row>
    <row r="129" spans="1:5" ht="69.599999999999994" customHeight="1" x14ac:dyDescent="0.2">
      <c r="A129" s="45" t="s">
        <v>317</v>
      </c>
      <c r="B129" s="42">
        <v>3030</v>
      </c>
      <c r="C129" s="41" t="s">
        <v>322</v>
      </c>
      <c r="D129" s="41" t="s">
        <v>323</v>
      </c>
      <c r="E129" s="43">
        <v>285913.34000000003</v>
      </c>
    </row>
    <row r="130" spans="1:5" ht="69.599999999999994" customHeight="1" x14ac:dyDescent="0.2">
      <c r="A130" s="45" t="s">
        <v>324</v>
      </c>
      <c r="B130" s="42">
        <v>3034</v>
      </c>
      <c r="C130" s="41" t="s">
        <v>133</v>
      </c>
      <c r="D130" s="41" t="s">
        <v>325</v>
      </c>
      <c r="E130" s="43">
        <v>473476.79</v>
      </c>
    </row>
    <row r="131" spans="1:5" ht="69.599999999999994" customHeight="1" x14ac:dyDescent="0.2">
      <c r="A131" s="45" t="s">
        <v>326</v>
      </c>
      <c r="B131" s="42">
        <v>3042</v>
      </c>
      <c r="C131" s="41" t="s">
        <v>327</v>
      </c>
      <c r="D131" s="41" t="s">
        <v>328</v>
      </c>
      <c r="E131" s="43">
        <v>269925</v>
      </c>
    </row>
    <row r="132" spans="1:5" ht="29.45" customHeight="1" x14ac:dyDescent="0.25">
      <c r="A132" s="63" t="s">
        <v>106</v>
      </c>
      <c r="B132" s="63"/>
      <c r="C132" s="63"/>
      <c r="D132" s="63"/>
      <c r="E132" s="39">
        <f>SUM(E11:E131)</f>
        <v>200414338.13999993</v>
      </c>
    </row>
  </sheetData>
  <mergeCells count="4">
    <mergeCell ref="A9:E9"/>
    <mergeCell ref="A7:E7"/>
    <mergeCell ref="A8:E8"/>
    <mergeCell ref="A132:D132"/>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0216</vt:lpstr>
      <vt:lpstr>listado de los lib.</vt:lpstr>
      <vt:lpstr>'0216'!Área_de_impresión</vt:lpstr>
      <vt:lpstr>'listado de los lib.'!Área_de_impresión</vt:lpstr>
      <vt:lpstr>'0216'!Títulos_a_imprimir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Lorenza Mejía</cp:lastModifiedBy>
  <cp:lastPrinted>2025-08-04T15:36:08Z</cp:lastPrinted>
  <dcterms:created xsi:type="dcterms:W3CDTF">2022-09-16T14:51:44Z</dcterms:created>
  <dcterms:modified xsi:type="dcterms:W3CDTF">2025-08-18T15:36:42Z</dcterms:modified>
</cp:coreProperties>
</file>