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Presupuesto\"/>
    </mc:Choice>
  </mc:AlternateContent>
  <xr:revisionPtr revIDLastSave="0" documentId="13_ncr:1_{89E45ECC-1F61-4950-9A70-3E2CCEC433DC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N88" i="1" l="1"/>
  <c r="F88" i="1"/>
  <c r="E88" i="1"/>
  <c r="I88" i="1"/>
  <c r="P21" i="1"/>
  <c r="M88" i="1"/>
  <c r="P57" i="1"/>
  <c r="P50" i="1"/>
  <c r="P41" i="1"/>
  <c r="P31" i="1"/>
  <c r="G88" i="1"/>
  <c r="O88" i="1"/>
  <c r="P15" i="1"/>
  <c r="J88" i="1"/>
  <c r="L88" i="1"/>
  <c r="K88" i="1"/>
  <c r="H88" i="1"/>
  <c r="C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<sst xmlns="http://schemas.openxmlformats.org/spreadsheetml/2006/main" count="107" uniqueCount="107">
  <si>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</si>
  <si>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</si>
  <si>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</si>
  <si>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</si>
  <si>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</si>
  <si>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</si>
  <si>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</si>
  <si>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</si>
  <si>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</si>
  <si>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</si>
  <si>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</si>
  <si>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</si>
  <si>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</si>
  <si>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</si>
  <si>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</si>
  <si>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</si>
  <si>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</si>
  <si>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</si>
  <si>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</si>
  <si>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</si>
  <si>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</si>
  <si>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</si>
  <si>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</si>
  <si>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</si>
  <si>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</si>
  <si>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</si>
  <si>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</si>
  <si>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</si>
  <si>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</si>
  <si>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</si>
  <si>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</si>
  <si>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</si>
  <si>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</si>
  <si>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</si>
  <si>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</si>
  <si>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</si>
  <si>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</si>
  <si>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</si>
  <si>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</si>
  <si>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</si>
  <si>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</si>
  <si>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</si>
  <si>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</si>
  <si>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</si>
  <si>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</si>
  <si>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</si>
  <si>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</si>
  <si>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</si>
  <si>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</si>
  <si>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</si>
  <si>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</si>
  <si>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</si>
  <si>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</si>
  <si>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</si>
  <si>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</si>
  <si>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</si>
  <si>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</si>
  <si>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</si>
  <si>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</si>
  <si>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</si>
  <si>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</si>
  <si>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</si>
  <si>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</si>
  <si>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</si>
  <si>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</si>
  <si>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</si>
  <si>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</si>
  <si>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</si>
  <si>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</si>
  <si>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</si>
  <si>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</si>
  <si>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</si>
  <si>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</si>
  <si>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</si>
  <si>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</si>
  <si>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</si>
  <si>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</si>
  <si>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</si>
  <si>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</si>
  <si>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</si>
  <si>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</si>
  <si>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</si>
  <si>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</si>
  <si>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</si>
  <si>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</si>
  <si>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</si>
  <si>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</si>
  <si>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</si>
  <si>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</si>
  <si>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</si>
  <si>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</si>
  <si>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</si>
  <si>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</si>
  <si>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</si>
  <si>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</si>
  <si>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</si>
  <si>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</si>
  <si>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</si>
  <si>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</si>
  <si>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</si>
  <si>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</si>
  <si>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</si>
  <si>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</si>
  <si>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</si>
  <si>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</si>
  <si>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</si>
  <si>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RD$877,445,308.54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</si>
</sst>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102444</xdr:colOff>
      <xdr:row>0</xdr:row>
      <xdr:rowOff>102286</xdr:rowOff>
    </xdr:from>
    <xdr:to>
      <xdr:col>6</xdr:col>
      <xdr:colOff>411370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57" y="102286"/>
          <a:ext cx="1338212" cy="784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topLeftCell="A61" zoomScale="130" zoomScaleNormal="130" workbookViewId="0">
      <selection activeCell="C20" sqref="C20"/>
    </sheetView>
  </sheetViews>
  <sheetFormatPr baseColWidth="10" defaultColWidth="13.33203125" defaultRowHeight="12.75" x14ac:dyDescent="0.2"/>
  <cols>
    <col min="1" max="1" width="49" style="6" customWidth="1"/>
    <col min="2" max="2" width="13.6640625" style="6" customWidth="1"/>
    <col min="3" max="3" width="14.1640625" style="6" customWidth="1"/>
    <col min="4" max="4" width="12.1640625" style="6" customWidth="1"/>
    <col min="5" max="5" width="12.83203125" style="6" customWidth="1"/>
    <col min="6" max="6" width="13.6640625" style="6" customWidth="1"/>
    <col min="7" max="7" width="14.5" style="6" customWidth="1"/>
    <col min="8" max="8" width="10.6640625" style="6" customWidth="1"/>
    <col min="9" max="9" width="11.1640625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6384" width="13.33203125" style="6"/>
  </cols>
  <sheetData>
    <row r="5" spans="1:22" x14ac:dyDescent="0.2">
      <c r="A5" s="6" t="s">
        <v>105</v>
      </c>
    </row>
    <row r="6" spans="1:22" ht="16.899999999999999" customHeight="1" x14ac:dyDescent="0.2">
      <c r="A6" s="35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2" ht="21" customHeight="1" x14ac:dyDescent="0.2">
      <c r="A7" s="33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2" ht="15.75" x14ac:dyDescent="0.2">
      <c r="A8" s="37" t="s">
        <v>103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22" ht="15.75" customHeight="1" x14ac:dyDescent="0.2">
      <c r="A9" s="33" t="s">
        <v>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2" ht="15.75" customHeight="1" x14ac:dyDescent="0.2">
      <c r="A10" s="36" t="s">
        <v>106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22" ht="15.75" x14ac:dyDescent="0.2">
      <c r="A11" s="33" t="s">
        <v>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2" ht="25.5" customHeight="1" x14ac:dyDescent="0.2">
      <c r="A12" s="28" t="s">
        <v>4</v>
      </c>
      <c r="B12" s="29" t="s">
        <v>5</v>
      </c>
      <c r="C12" s="29" t="s">
        <v>6</v>
      </c>
      <c r="D12" s="41" t="s">
        <v>7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27"/>
      <c r="Q12" s="25"/>
      <c r="R12" s="25"/>
      <c r="S12" s="25"/>
      <c r="T12" s="25"/>
      <c r="U12" s="25"/>
      <c r="V12" s="25"/>
    </row>
    <row r="13" spans="1:22" x14ac:dyDescent="0.2">
      <c r="A13" s="28"/>
      <c r="B13" s="30"/>
      <c r="C13" s="30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  <c r="Q13" s="25"/>
      <c r="R13" s="25"/>
      <c r="S13" s="25"/>
      <c r="T13" s="25"/>
      <c r="U13" s="25"/>
      <c r="V13" s="25"/>
    </row>
    <row r="14" spans="1:22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2" customHeight="1" x14ac:dyDescent="0.2">
      <c r="A15" s="9" t="s">
        <v>22</v>
      </c>
      <c r="B15" s="11">
        <f>B16+B17+B20+B18+B19</f>
        <v>1498499654</v>
      </c>
      <c r="C15" s="11">
        <f>C16+C17+C20+C18+C19</f>
        <v>1618524213</v>
      </c>
      <c r="D15" s="11">
        <f>D16+D17+D20+D18+D19</f>
        <v>107147602.05000001</v>
      </c>
      <c r="E15" s="11">
        <f>E16+E17+E20+E18+E19</f>
        <v>144346074.47999999</v>
      </c>
      <c r="F15" s="11">
        <f t="shared" ref="F15" si="0">F16+F17+F20+F18+F19</f>
        <v>126154610.06</v>
      </c>
      <c r="G15" s="11">
        <f t="shared" ref="G15:O15" si="1">G16+G17+G20+G18+G19</f>
        <v>125572352.03000002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503220638.62000006</v>
      </c>
    </row>
    <row r="16" spans="1:22" ht="10.9" customHeight="1" x14ac:dyDescent="0.2">
      <c r="A16" s="12" t="s">
        <v>23</v>
      </c>
      <c r="B16" s="13">
        <v>1219627810</v>
      </c>
      <c r="C16" s="13">
        <v>1282907111</v>
      </c>
      <c r="D16" s="13">
        <v>90741440.150000021</v>
      </c>
      <c r="E16" s="13">
        <v>123180171.09999999</v>
      </c>
      <c r="F16" s="13">
        <v>107255410.42</v>
      </c>
      <c r="G16" s="13">
        <v>106663001.75000001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427840023.42000002</v>
      </c>
    </row>
    <row r="17" spans="1:16" ht="10.9" customHeight="1" x14ac:dyDescent="0.2">
      <c r="A17" s="12" t="s">
        <v>24</v>
      </c>
      <c r="B17" s="13">
        <v>119856238</v>
      </c>
      <c r="C17" s="13">
        <v>151329521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11570452.109999999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183891581</v>
      </c>
      <c r="D20" s="13">
        <v>13667833.07</v>
      </c>
      <c r="E20" s="13">
        <v>18107785.099999998</v>
      </c>
      <c r="F20" s="13">
        <v>15976056.920000007</v>
      </c>
      <c r="G20" s="13">
        <v>16058488.000000006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>SUM(D20:O20)</f>
        <v>63810163.090000011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555520150</v>
      </c>
      <c r="D21" s="10">
        <f t="shared" si="3"/>
        <v>15370878.57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22743838.589999996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86934370.289999992</v>
      </c>
    </row>
    <row r="22" spans="1:16" ht="10.9" customHeight="1" x14ac:dyDescent="0.2">
      <c r="A22" s="12" t="s">
        <v>29</v>
      </c>
      <c r="B22" s="13">
        <v>201385118</v>
      </c>
      <c r="C22" s="13">
        <v>190624002</v>
      </c>
      <c r="D22" s="13">
        <v>14411669.51</v>
      </c>
      <c r="E22" s="13">
        <v>12569967.570000002</v>
      </c>
      <c r="F22" s="13">
        <v>13088191.960000001</v>
      </c>
      <c r="G22" s="13">
        <v>14035293.509999998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54105122.550000004</v>
      </c>
    </row>
    <row r="23" spans="1:16" ht="10.9" customHeight="1" x14ac:dyDescent="0.2">
      <c r="A23" s="14" t="s">
        <v>30</v>
      </c>
      <c r="B23" s="13">
        <v>15624000</v>
      </c>
      <c r="C23" s="13">
        <v>23824000</v>
      </c>
      <c r="D23" s="13">
        <v>0</v>
      </c>
      <c r="E23" s="13">
        <v>441910</v>
      </c>
      <c r="F23" s="13">
        <v>8260</v>
      </c>
      <c r="G23" s="13">
        <v>122248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572418</v>
      </c>
    </row>
    <row r="24" spans="1:16" ht="10.9" customHeight="1" x14ac:dyDescent="0.2">
      <c r="A24" s="12" t="s">
        <v>31</v>
      </c>
      <c r="B24" s="13">
        <v>3745000</v>
      </c>
      <c r="C24" s="13">
        <v>7806000</v>
      </c>
      <c r="D24" s="13">
        <v>0</v>
      </c>
      <c r="E24" s="13">
        <v>38850</v>
      </c>
      <c r="F24" s="13">
        <v>982714.4</v>
      </c>
      <c r="G24" s="13">
        <v>140300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1161864.3999999999</v>
      </c>
    </row>
    <row r="25" spans="1:16" ht="10.9" customHeight="1" x14ac:dyDescent="0.2">
      <c r="A25" s="12" t="s">
        <v>32</v>
      </c>
      <c r="B25" s="13">
        <v>2105000</v>
      </c>
      <c r="C25" s="13">
        <v>2657400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158871.84</v>
      </c>
    </row>
    <row r="26" spans="1:16" ht="10.9" customHeight="1" x14ac:dyDescent="0.2">
      <c r="A26" s="12" t="s">
        <v>33</v>
      </c>
      <c r="B26" s="13">
        <v>34110000</v>
      </c>
      <c r="C26" s="13">
        <v>52523787</v>
      </c>
      <c r="D26" s="13">
        <v>64900</v>
      </c>
      <c r="E26" s="13">
        <v>64900</v>
      </c>
      <c r="F26" s="13">
        <v>110400</v>
      </c>
      <c r="G26" s="13">
        <v>1189499.4099999999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1429699.41</v>
      </c>
    </row>
    <row r="27" spans="1:16" ht="10.9" customHeight="1" x14ac:dyDescent="0.2">
      <c r="A27" s="12" t="s">
        <v>34</v>
      </c>
      <c r="B27" s="13">
        <v>17900000</v>
      </c>
      <c r="C27" s="13">
        <v>14466840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3962218.6900000004</v>
      </c>
    </row>
    <row r="28" spans="1:16" ht="16.5" x14ac:dyDescent="0.2">
      <c r="A28" s="14" t="s">
        <v>35</v>
      </c>
      <c r="B28" s="13">
        <v>74114619</v>
      </c>
      <c r="C28" s="13">
        <v>68897000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604686.26</v>
      </c>
    </row>
    <row r="29" spans="1:16" ht="10.9" customHeight="1" x14ac:dyDescent="0.2">
      <c r="A29" s="14" t="s">
        <v>36</v>
      </c>
      <c r="B29" s="13">
        <v>260023562</v>
      </c>
      <c r="C29" s="13">
        <v>156110426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21481964.740000002</v>
      </c>
    </row>
    <row r="30" spans="1:16" ht="10.9" customHeight="1" x14ac:dyDescent="0.2">
      <c r="A30" s="14" t="s">
        <v>37</v>
      </c>
      <c r="B30" s="13">
        <v>29450495</v>
      </c>
      <c r="C30" s="13">
        <v>38610695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3457524.4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68437056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2609493.15</v>
      </c>
      <c r="H31" s="10">
        <f t="shared" si="9"/>
        <v>0</v>
      </c>
      <c r="I31" s="10">
        <f t="shared" si="9"/>
        <v>0</v>
      </c>
      <c r="J31" s="10">
        <f t="shared" ref="J31:P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10"/>
        <v>5034704.1900000004</v>
      </c>
    </row>
    <row r="32" spans="1:16" ht="10.9" customHeight="1" x14ac:dyDescent="0.2">
      <c r="A32" s="14" t="s">
        <v>39</v>
      </c>
      <c r="B32" s="13">
        <v>4280000</v>
      </c>
      <c r="C32" s="13">
        <v>5117270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605895.5</v>
      </c>
    </row>
    <row r="33" spans="1:16" ht="10.9" customHeight="1" x14ac:dyDescent="0.2">
      <c r="A33" s="12" t="s">
        <v>40</v>
      </c>
      <c r="B33" s="13">
        <v>4508000</v>
      </c>
      <c r="C33" s="13">
        <v>3498000</v>
      </c>
      <c r="D33" s="13">
        <v>0</v>
      </c>
      <c r="E33" s="13">
        <v>0</v>
      </c>
      <c r="F33" s="13">
        <v>11862.19</v>
      </c>
      <c r="G33" s="13">
        <v>8968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20830.190000000002</v>
      </c>
    </row>
    <row r="34" spans="1:16" ht="10.9" customHeight="1" x14ac:dyDescent="0.2">
      <c r="A34" s="14" t="s">
        <v>41</v>
      </c>
      <c r="B34" s="13">
        <v>4815000</v>
      </c>
      <c r="C34" s="13">
        <v>4440000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401750.84</v>
      </c>
    </row>
    <row r="35" spans="1:16" ht="10.9" customHeight="1" x14ac:dyDescent="0.2">
      <c r="A35" s="12" t="s">
        <v>42</v>
      </c>
      <c r="B35" s="13">
        <v>0</v>
      </c>
      <c r="C35" s="13">
        <v>60000</v>
      </c>
      <c r="D35" s="13"/>
      <c r="E35" s="13">
        <v>0</v>
      </c>
      <c r="F35" s="13">
        <v>0</v>
      </c>
      <c r="G35" s="13">
        <v>14690.67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14690.67</v>
      </c>
    </row>
    <row r="36" spans="1:16" ht="10.9" customHeight="1" x14ac:dyDescent="0.2">
      <c r="A36" s="14" t="s">
        <v>43</v>
      </c>
      <c r="B36" s="13">
        <v>1005000</v>
      </c>
      <c r="C36" s="13">
        <v>916500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6" ht="10.9" customHeight="1" x14ac:dyDescent="0.2">
      <c r="A37" s="14" t="s">
        <v>44</v>
      </c>
      <c r="B37" s="13">
        <v>1260000</v>
      </c>
      <c r="C37" s="13">
        <v>1845000</v>
      </c>
      <c r="D37" s="13">
        <v>0</v>
      </c>
      <c r="E37" s="13">
        <v>0</v>
      </c>
      <c r="F37" s="13">
        <v>0</v>
      </c>
      <c r="G37" s="13">
        <v>1773.54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1773.54</v>
      </c>
    </row>
    <row r="38" spans="1:16" ht="10.9" customHeight="1" x14ac:dyDescent="0.2">
      <c r="A38" s="14" t="s">
        <v>45</v>
      </c>
      <c r="B38" s="13">
        <v>30980000</v>
      </c>
      <c r="C38" s="13">
        <v>32471919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2105272.87</v>
      </c>
    </row>
    <row r="39" spans="1:16" ht="16.5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47</v>
      </c>
      <c r="B40" s="13">
        <v>24370693</v>
      </c>
      <c r="C40" s="13">
        <v>20088367</v>
      </c>
      <c r="D40" s="13">
        <v>0</v>
      </c>
      <c r="E40" s="13">
        <v>511729.8</v>
      </c>
      <c r="F40" s="13">
        <v>386431.2</v>
      </c>
      <c r="G40" s="13">
        <v>986329.58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1884490.58</v>
      </c>
    </row>
    <row r="41" spans="1:16" ht="10.9" customHeight="1" x14ac:dyDescent="0.2">
      <c r="A41" s="9" t="s">
        <v>48</v>
      </c>
      <c r="B41" s="10">
        <f>SUM(B42:B49)</f>
        <v>976514451</v>
      </c>
      <c r="C41" s="10">
        <f t="shared" ref="C41:P41" si="11">SUM(C42:C49)</f>
        <v>976514451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11"/>
        <v>265674087.26999998</v>
      </c>
    </row>
    <row r="42" spans="1:16" ht="10.9" customHeight="1" x14ac:dyDescent="0.2">
      <c r="A42" s="14" t="s">
        <v>49</v>
      </c>
      <c r="B42" s="13">
        <v>144867917</v>
      </c>
      <c r="C42" s="13">
        <v>144867917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28822493.630000003</v>
      </c>
    </row>
    <row r="43" spans="1:16" ht="10.9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132591508</v>
      </c>
    </row>
    <row r="44" spans="1:16" ht="16.5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6.5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53089040</v>
      </c>
    </row>
    <row r="46" spans="1:16" ht="16.5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51171045.639999986</v>
      </c>
    </row>
    <row r="50" spans="1:16" s="15" customFormat="1" ht="10.9" customHeight="1" x14ac:dyDescent="0.2">
      <c r="A50" s="9" t="s">
        <v>57</v>
      </c>
      <c r="B50" s="10">
        <f>SUM(B51:B56)</f>
        <v>45000000</v>
      </c>
      <c r="C50" s="10">
        <f t="shared" ref="C50:P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12"/>
        <v>15000000</v>
      </c>
    </row>
    <row r="51" spans="1:16" ht="10.9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15000000</v>
      </c>
    </row>
    <row r="53" spans="1:16" ht="10.9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P57" si="13">SUM(C58:C66)</f>
        <v>20991188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1581508.1700000002</v>
      </c>
    </row>
    <row r="58" spans="1:16" ht="10.9" customHeight="1" x14ac:dyDescent="0.2">
      <c r="A58" s="12" t="s">
        <v>65</v>
      </c>
      <c r="B58" s="13">
        <v>16030000</v>
      </c>
      <c r="C58" s="13">
        <v>8030000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588431.1100000001</v>
      </c>
    </row>
    <row r="59" spans="1:16" ht="10.9" customHeight="1" x14ac:dyDescent="0.2">
      <c r="A59" s="14" t="s">
        <v>66</v>
      </c>
      <c r="B59" s="13">
        <v>4480000</v>
      </c>
      <c r="C59" s="13">
        <v>3780000</v>
      </c>
      <c r="D59" s="13">
        <v>0</v>
      </c>
      <c r="E59" s="13">
        <v>0</v>
      </c>
      <c r="F59" s="13">
        <v>990953.06</v>
      </c>
      <c r="G59" s="13">
        <v>2124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993077.06</v>
      </c>
    </row>
    <row r="60" spans="1:16" ht="10.9" customHeight="1" x14ac:dyDescent="0.2">
      <c r="A60" s="14" t="s">
        <v>67</v>
      </c>
      <c r="B60" s="13">
        <v>0</v>
      </c>
      <c r="C60" s="13">
        <v>100000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9" customHeight="1" x14ac:dyDescent="0.2">
      <c r="A61" s="14" t="s">
        <v>68</v>
      </c>
      <c r="B61" s="13">
        <v>5210000</v>
      </c>
      <c r="C61" s="13">
        <v>3010000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9" customHeight="1" x14ac:dyDescent="0.2">
      <c r="A62" s="14" t="s">
        <v>69</v>
      </c>
      <c r="B62" s="13">
        <v>5561186</v>
      </c>
      <c r="C62" s="13">
        <v>5561188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0</v>
      </c>
    </row>
    <row r="63" spans="1:16" ht="10.9" customHeight="1" x14ac:dyDescent="0.2">
      <c r="A63" s="14" t="s">
        <v>70</v>
      </c>
      <c r="B63" s="13">
        <v>0</v>
      </c>
      <c r="C63" s="13">
        <v>500000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9" customHeight="1" x14ac:dyDescent="0.2">
      <c r="A66" s="14" t="s">
        <v>73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ht="10.9" customHeight="1" x14ac:dyDescent="0.2">
      <c r="A67" s="16" t="s">
        <v>74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f t="shared" si="2"/>
        <v>0</v>
      </c>
    </row>
    <row r="68" spans="1:16" ht="10.9" customHeight="1" x14ac:dyDescent="0.2">
      <c r="A68" s="12" t="s">
        <v>75</v>
      </c>
      <c r="B68" s="13">
        <v>0</v>
      </c>
      <c r="C68" s="13">
        <v>1200000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10.9" customHeight="1" x14ac:dyDescent="0.2">
      <c r="A69" s="12" t="s">
        <v>76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6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7" si="14">SUM(D81:O81)</f>
        <v>0</v>
      </c>
    </row>
    <row r="82" spans="1:16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4"/>
        <v>0</v>
      </c>
    </row>
    <row r="83" spans="1:16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4"/>
        <v>0</v>
      </c>
    </row>
    <row r="84" spans="1:16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4"/>
        <v>0</v>
      </c>
    </row>
    <row r="85" spans="1:16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4"/>
        <v>0</v>
      </c>
    </row>
    <row r="86" spans="1:16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4"/>
        <v>0</v>
      </c>
    </row>
    <row r="87" spans="1:16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4"/>
        <v>0</v>
      </c>
    </row>
    <row r="88" spans="1:16" s="25" customFormat="1" x14ac:dyDescent="0.2">
      <c r="A88" s="3" t="s">
        <v>95</v>
      </c>
      <c r="B88" s="4">
        <f>B15+B21+B31+B41+B50+B57+B67</f>
        <v>3260981778</v>
      </c>
      <c r="C88" s="4">
        <f t="shared" ref="C88:P88" si="15">C15+C21+C31+C41+C50+C57+C67</f>
        <v>3284987058</v>
      </c>
      <c r="D88" s="4">
        <f t="shared" si="15"/>
        <v>163560800.28</v>
      </c>
      <c r="E88" s="4">
        <f t="shared" si="15"/>
        <v>254388263.00999996</v>
      </c>
      <c r="F88" s="4">
        <f t="shared" si="15"/>
        <v>251824925.23999998</v>
      </c>
      <c r="G88" s="4">
        <f t="shared" si="15"/>
        <v>207671320.01000002</v>
      </c>
      <c r="H88" s="4">
        <f t="shared" si="15"/>
        <v>0</v>
      </c>
      <c r="I88" s="4">
        <f t="shared" si="15"/>
        <v>0</v>
      </c>
      <c r="J88" s="4">
        <f t="shared" si="15"/>
        <v>0</v>
      </c>
      <c r="K88" s="4">
        <f t="shared" si="15"/>
        <v>0</v>
      </c>
      <c r="L88" s="4">
        <f t="shared" si="15"/>
        <v>0</v>
      </c>
      <c r="M88" s="4">
        <f t="shared" si="15"/>
        <v>0</v>
      </c>
      <c r="N88" s="4">
        <f t="shared" si="15"/>
        <v>0</v>
      </c>
      <c r="O88" s="4">
        <f t="shared" si="15"/>
        <v>0</v>
      </c>
      <c r="P88" s="4">
        <f t="shared" si="15"/>
        <v>877445308.54000008</v>
      </c>
    </row>
    <row r="89" spans="1:16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6" ht="11.25" customHeight="1" x14ac:dyDescent="0.2">
      <c r="A90" s="39" t="s">
        <v>98</v>
      </c>
      <c r="B90" s="39"/>
      <c r="C90" s="39"/>
      <c r="D90" s="39"/>
      <c r="E90" s="39"/>
      <c r="F90" s="39"/>
      <c r="G90" s="39"/>
      <c r="H90" s="39"/>
      <c r="I90" s="39"/>
      <c r="J90" s="39"/>
      <c r="K90" s="18"/>
      <c r="L90" s="18"/>
      <c r="M90" s="18"/>
      <c r="N90" s="18"/>
      <c r="O90" s="18"/>
      <c r="P90" s="18"/>
    </row>
    <row r="91" spans="1:16" ht="14.25" customHeight="1" x14ac:dyDescent="0.2">
      <c r="A91" s="40" t="s">
        <v>99</v>
      </c>
      <c r="B91" s="40"/>
      <c r="C91" s="40"/>
      <c r="D91" s="40"/>
      <c r="E91" s="40"/>
      <c r="F91" s="40"/>
      <c r="G91" s="40"/>
      <c r="H91" s="40"/>
      <c r="I91" s="40"/>
      <c r="J91" s="40"/>
      <c r="K91" s="18"/>
      <c r="L91" s="18"/>
      <c r="M91" s="18"/>
      <c r="N91" s="18"/>
      <c r="O91" s="18"/>
      <c r="P91" s="18"/>
    </row>
    <row r="92" spans="1:16" ht="18" customHeight="1" x14ac:dyDescent="0.2">
      <c r="A92" s="39" t="s">
        <v>100</v>
      </c>
      <c r="B92" s="39"/>
      <c r="C92" s="39"/>
      <c r="D92" s="39"/>
      <c r="E92" s="39"/>
      <c r="F92" s="39"/>
      <c r="G92" s="39"/>
      <c r="H92" s="39"/>
      <c r="I92" s="39"/>
      <c r="J92" s="39"/>
      <c r="K92" s="18"/>
      <c r="L92" s="18"/>
      <c r="M92" s="18"/>
      <c r="N92" s="18"/>
      <c r="O92" s="18"/>
      <c r="P92" s="18"/>
    </row>
    <row r="93" spans="1:16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6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1" t="s">
        <v>101</v>
      </c>
      <c r="M94" s="31"/>
      <c r="N94" s="31"/>
      <c r="O94" s="31"/>
      <c r="P94" s="31"/>
    </row>
    <row r="95" spans="1:16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2" t="s">
        <v>97</v>
      </c>
      <c r="M95" s="32"/>
      <c r="N95" s="32"/>
      <c r="O95" s="32"/>
      <c r="P95" s="32"/>
    </row>
    <row r="96" spans="1:16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2023-05-03T16:03:01Z</cp:lastPrinted>
  <dcterms:created xsi:type="dcterms:W3CDTF">2022-09-16T14:51:44Z</dcterms:created>
  <dcterms:modified xsi:type="dcterms:W3CDTF">2023-05-05T14:40:32Z</dcterms:modified>
</cp:coreProperties>
</file>