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lio 2022\"/>
    </mc:Choice>
  </mc:AlternateContent>
  <xr:revisionPtr revIDLastSave="0" documentId="8_{371C0F78-0030-4C44-BC72-596B754906B8}" xr6:coauthVersionLast="47" xr6:coauthVersionMax="47" xr10:uidLastSave="{00000000-0000-0000-0000-000000000000}"/>
  <bookViews>
    <workbookView xWindow="9390" yWindow="0" windowWidth="11400" windowHeight="11010" xr2:uid="{F92CD929-B0F2-4057-8D88-F93A938D076F}"/>
  </bookViews>
  <sheets>
    <sheet name="TRAM.PENS." sheetId="2" r:id="rId1"/>
    <sheet name="Hoja1" sheetId="1" r:id="rId2"/>
  </sheets>
  <definedNames>
    <definedName name="_xlnm.Print_Area" localSheetId="0">'TRAM.PENS.'!$A$1:$K$36</definedName>
    <definedName name="_xlnm.Print_Titles" localSheetId="0">'TRAM.PENS.'!$1:$7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2" l="1"/>
  <c r="E30" i="2"/>
  <c r="F30" i="2"/>
  <c r="G30" i="2"/>
  <c r="H30" i="2"/>
  <c r="I30" i="2"/>
  <c r="J30" i="2"/>
</calcChain>
</file>

<file path=xl/sharedStrings.xml><?xml version="1.0" encoding="utf-8"?>
<sst xmlns="http://schemas.openxmlformats.org/spreadsheetml/2006/main" count="127" uniqueCount="64">
  <si>
    <t>Directora de Recursos Humanos</t>
  </si>
  <si>
    <t>Gianella Pereira</t>
  </si>
  <si>
    <t>Total</t>
  </si>
  <si>
    <t>F</t>
  </si>
  <si>
    <t>TRAMITE DE PENSION</t>
  </si>
  <si>
    <t>DIRECCION DE PARTICIPACION POPULAR</t>
  </si>
  <si>
    <t>SECRETARIA AUXILIAR</t>
  </si>
  <si>
    <t>BERNARDINA SANTANA</t>
  </si>
  <si>
    <t>M</t>
  </si>
  <si>
    <t>CARRERA ADMINISTRATIVA</t>
  </si>
  <si>
    <t>DIRECCION GENERAL DE MUSEOS</t>
  </si>
  <si>
    <t>CONSERJE</t>
  </si>
  <si>
    <t>HIPOLITO JAQUEZ</t>
  </si>
  <si>
    <t>GRAN TEATRO DEL CIBAO</t>
  </si>
  <si>
    <t>OLGA ALTAGRACIA BALBUENA REYES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</si>
  <si>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</si>
  <si>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</si>
  <si>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</si>
  <si>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</si>
  <si>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</si>
  <si>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MINISTERIO DE CULTURA</t>
  </si>
  <si>
    <t>VIGILANTE</t>
  </si>
  <si>
    <t>ROSA SANTOS DE CALDERON</t>
  </si>
  <si>
    <t>RAFAEL ENRIQUE RAMIREZ</t>
  </si>
  <si>
    <t>CHOFER I</t>
  </si>
  <si>
    <t>RAFAEL ABREU JESUS</t>
  </si>
  <si>
    <t>OLGA ALTAGRACIA PAULA RAMIREZ</t>
  </si>
  <si>
    <t>ENC. LIMPIEZA</t>
  </si>
  <si>
    <t>MERCEDES VICTORIANA LAUREANO DE PATR</t>
  </si>
  <si>
    <t>SEC. AUX. I</t>
  </si>
  <si>
    <t>JOSEFA SOTO DE GUZMAN</t>
  </si>
  <si>
    <t>ISIDRA VALLEJO</t>
  </si>
  <si>
    <t>GUARDIAN I</t>
  </si>
  <si>
    <t>HECTOR MANUEL GONZALEZ GONZALEZ</t>
  </si>
  <si>
    <t>SERENO</t>
  </si>
  <si>
    <t>HECTOR GONZALEZ</t>
  </si>
  <si>
    <t>PLOMERO</t>
  </si>
  <si>
    <t>FRANK ALBERTO SANTANA DULUC</t>
  </si>
  <si>
    <t>GUARDIAN</t>
  </si>
  <si>
    <t>CONFESOR DE LA ROSA</t>
  </si>
  <si>
    <t>AUXILIAR</t>
  </si>
  <si>
    <t>CARMEN BRUNILDA A QUEZADA</t>
  </si>
  <si>
    <t>ANGEL VINICIO TEJEDA SOTO</t>
  </si>
  <si>
    <t>ANA LUCIA SANCHEZ CIPRIAN</t>
  </si>
  <si>
    <t>JARDINERO (A)</t>
  </si>
  <si>
    <t>AGRIPINO ALMONTE</t>
  </si>
  <si>
    <t>DELEGAGO CULT.ZONA NORTE CTR.</t>
  </si>
  <si>
    <t>FLORENCIO SILIA EDUARDO</t>
  </si>
  <si>
    <t>SUB-DIRECTORA TECNICA</t>
  </si>
  <si>
    <t>CLARA BERENI ESTRELLA CORTINAS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</si>
  <si>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</si>
  <si>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</si>
  <si>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</si>
  <si>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</si>
  <si>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</si>
  <si>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</si>
  <si>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</si>
  <si>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</si>
  <si>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</si>
  <si>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</si>
  <si>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</si>
  <si>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AL MES DE JULIO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</si>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</sst>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otham"/>
    </font>
    <font>
      <sz val="11"/>
      <name val="Calibri"/>
      <family val="2"/>
      <scheme val="minor"/>
    </font>
    <font>
      <sz val="11"/>
      <name val="Calibri"/>
      <scheme val="minor"/>
    </font>
    <font>
      <b/>
      <sz val="12"/>
      <color theme="1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5" fillId="0" borderId="0" xfId="0" applyFont="1"/>
    <xf numFmtId="164" fontId="5" fillId="0" borderId="0" xfId="1" applyFont="1" applyAlignment="1"/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6" fillId="0" borderId="0" xfId="0" applyFont="1" applyAlignment="1">
      <alignment vertical="top" wrapText="1"/>
    </xf>
    <xf numFmtId="164" fontId="5" fillId="0" borderId="0" xfId="1" applyFont="1" applyFill="1" applyBorder="1" applyAlignment="1">
      <alignment horizontal="center" vertical="top" wrapText="1"/>
    </xf>
    <xf numFmtId="164" fontId="5" fillId="0" borderId="0" xfId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164" fontId="0" fillId="0" borderId="0" xfId="1" applyFont="1" applyBorder="1" applyAlignment="1">
      <alignment horizontal="center" vertical="top" wrapText="1"/>
    </xf>
    <xf numFmtId="164" fontId="0" fillId="0" borderId="0" xfId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2" borderId="0" xfId="0" applyFont="1" applyFill="1" applyAlignment="1">
      <alignment horizontal="center" wrapText="1"/>
    </xf>
    <xf numFmtId="0" fontId="7" fillId="0" borderId="0" xfId="0" applyFont="1"/>
    <xf numFmtId="0" fontId="8" fillId="0" borderId="0" xfId="0" applyFont="1"/>
    <xf numFmtId="14" fontId="0" fillId="0" borderId="0" xfId="0" applyNumberFormat="1"/>
  </cellXfs>
  <cellStyles count="2">
    <cellStyle name="Millares 2" xfId="1" xr:uid="{3C7DA7A5-51AD-424C-9E10-94110830D96A}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268413" cy="1202551"/>
    <xdr:pic>
      <xdr:nvPicPr>
        <xdr:cNvPr id="2" name="Imagen 1">
          <a:extLst>
            <a:ext uri="{FF2B5EF4-FFF2-40B4-BE49-F238E27FC236}">
              <a16:creationId xmlns:a16="http://schemas.microsoft.com/office/drawing/2014/main" id="{8454CCA3-C8AE-4342-999A-5B6742E90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0255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AAF44B-43CE-4CFB-8256-1C55F74B298E}" name="Tabla7" displayName="Tabla7" ref="A7:K30" totalsRowCount="1" headerRowDxfId="24" dataDxfId="23" totalsRowDxfId="22">
  <sortState xmlns:xlrd2="http://schemas.microsoft.com/office/spreadsheetml/2017/richdata2" ref="A8:J29">
    <sortCondition ref="C9:C29"/>
    <sortCondition descending="1" ref="E9:E29"/>
  </sortState>
  <tableColumns count="11">
    <tableColumn id="1" xr3:uid="{1CE30320-0B96-41D6-9247-8ADE1569FD0C}" name="NOMBRE Y APELLIDO" totalsRowLabel="Total" dataDxfId="20" totalsRowDxfId="21"/>
    <tableColumn id="13" xr3:uid="{04B66D7D-4099-43E1-B257-9F068BA634C7}" name="CARGO" totalsRowFunction="count" dataDxfId="18" totalsRowDxfId="19"/>
    <tableColumn id="6" xr3:uid="{0BB44CCF-1032-4F5F-BF63-A1DE220C7BD5}" name="DIRECCIÓN O DEPARTAMENTO" dataDxfId="16" totalsRowDxfId="17"/>
    <tableColumn id="4" xr3:uid="{957C670B-99EB-4653-8BB6-A8D0AF773C48}" name="CATEGORIA DEL SERVIDOR" dataDxfId="14" totalsRowDxfId="15"/>
    <tableColumn id="5" xr3:uid="{313D02D1-7079-4972-BD81-CF1CE83373AC}" name="INGRESO BRUTO" totalsRowFunction="sum" dataDxfId="12" totalsRowDxfId="13"/>
    <tableColumn id="8" xr3:uid="{8866B8AD-795C-4148-9373-2FADCC595554}" name="ISR" totalsRowFunction="sum" dataDxfId="10" totalsRowDxfId="11"/>
    <tableColumn id="9" xr3:uid="{39431A0A-3BF6-4E7C-99FA-1F7D10DEFCD2}" name="SFS" totalsRowFunction="sum" dataDxfId="8" totalsRowDxfId="9"/>
    <tableColumn id="7" xr3:uid="{C7D429F3-1162-4D81-8706-6C40D7EFD86A}" name="AFP" totalsRowFunction="sum" dataDxfId="6" totalsRowDxfId="7"/>
    <tableColumn id="11" xr3:uid="{A93D4923-153A-4126-A843-AB4701D43930}" name="OTROS DESC" totalsRowFunction="custom" dataDxfId="4" totalsRowDxfId="5">
      <totalsRowFormula>SUBTOTAL(109,Tabla7[INGRESO NETO])</totalsRowFormula>
    </tableColumn>
    <tableColumn id="12" xr3:uid="{560C6CEE-3FF8-4AF4-A895-7DC08221CBAC}" name="INGRESO NETO" totalsRowFunction="sum" dataDxfId="2" totalsRowDxfId="3"/>
    <tableColumn id="2" xr3:uid="{C20A46A3-98F7-4C12-9D67-7D3A2951BC61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749B8-3544-4167-8D91-88F1612FF00A}">
  <sheetPr>
    <tabColor rgb="FF00B0F0"/>
    <pageSetUpPr fitToPage="1"/>
  </sheetPr>
  <dimension ref="A1:K36"/>
  <sheetViews>
    <sheetView tabSelected="1" topLeftCell="A3" zoomScaleNormal="100" zoomScaleSheetLayoutView="85" workbookViewId="0"/>
  </sheetViews>
  <sheetFormatPr baseColWidth="10" defaultRowHeight="15"/>
  <cols>
    <col min="1" max="1" width="42" bestFit="1" customWidth="1"/>
    <col min="2" max="2" width="33.140625" customWidth="1"/>
    <col min="3" max="3" width="45.42578125" customWidth="1"/>
    <col min="4" max="4" width="24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8.42578125" bestFit="1" customWidth="1"/>
  </cols>
  <sheetData>
    <row r="1" spans="1:11" ht="26.25" customHeight="1">
      <c r="K1" s="18"/>
    </row>
    <row r="2" spans="1:11">
      <c r="C2" s="1"/>
      <c r="D2" s="1"/>
      <c r="E2" s="1"/>
      <c r="F2" s="1"/>
      <c r="G2" s="1"/>
      <c r="H2" s="1"/>
      <c r="I2" s="1"/>
      <c r="J2" s="1"/>
      <c r="K2" s="1"/>
    </row>
    <row r="3" spans="1:11">
      <c r="B3" s="17" t="s">
        <v>63</v>
      </c>
      <c r="E3" s="1"/>
      <c r="F3" s="1"/>
      <c r="G3" s="1"/>
      <c r="H3" s="1"/>
      <c r="I3" s="1"/>
      <c r="J3" s="1"/>
      <c r="K3" s="1"/>
    </row>
    <row r="4" spans="1:11">
      <c r="B4" s="2" t="s">
        <v>62</v>
      </c>
      <c r="E4" s="1"/>
      <c r="F4" s="1"/>
      <c r="G4" s="1"/>
      <c r="H4" s="1"/>
      <c r="I4" s="1"/>
      <c r="J4" s="1"/>
      <c r="K4" s="1"/>
    </row>
    <row r="5" spans="1:11" ht="15.75">
      <c r="B5" s="16" t="s">
        <v>61</v>
      </c>
      <c r="E5" s="1"/>
      <c r="F5" s="1"/>
      <c r="G5" s="1"/>
      <c r="H5" s="1"/>
      <c r="I5" s="1"/>
      <c r="J5" s="1"/>
      <c r="K5" s="1"/>
    </row>
    <row r="6" spans="1:11" ht="15.75">
      <c r="C6" s="16"/>
      <c r="D6" s="1"/>
      <c r="E6" s="1"/>
      <c r="F6" s="1"/>
      <c r="G6" s="1"/>
      <c r="H6" s="1"/>
      <c r="I6" s="1"/>
      <c r="J6" s="1"/>
      <c r="K6" s="1"/>
    </row>
    <row r="7" spans="1:11" ht="30">
      <c r="A7" s="15" t="s">
        <v>60</v>
      </c>
      <c r="B7" s="15" t="s">
        <v>59</v>
      </c>
      <c r="C7" s="15" t="s">
        <v>58</v>
      </c>
      <c r="D7" s="15" t="s">
        <v>57</v>
      </c>
      <c r="E7" s="15" t="s">
        <v>56</v>
      </c>
      <c r="F7" s="15" t="s">
        <v>55</v>
      </c>
      <c r="G7" s="15" t="s">
        <v>54</v>
      </c>
      <c r="H7" s="15" t="s">
        <v>53</v>
      </c>
      <c r="I7" s="15" t="s">
        <v>52</v>
      </c>
      <c r="J7" s="15" t="s">
        <v>51</v>
      </c>
      <c r="K7" s="15" t="s">
        <v>50</v>
      </c>
    </row>
    <row r="8" spans="1:11">
      <c r="A8" s="11" t="s">
        <v>49</v>
      </c>
      <c r="B8" s="11" t="s">
        <v>48</v>
      </c>
      <c r="C8" s="11" t="s">
        <v>20</v>
      </c>
      <c r="D8" s="11" t="s">
        <v>4</v>
      </c>
      <c r="E8" s="10">
        <v>30040.400000000001</v>
      </c>
      <c r="F8" s="10">
        <v>0</v>
      </c>
      <c r="G8" s="10">
        <v>913.23</v>
      </c>
      <c r="H8" s="10">
        <v>862.16</v>
      </c>
      <c r="I8" s="10">
        <v>75.000000000000114</v>
      </c>
      <c r="J8" s="9">
        <v>28190.01</v>
      </c>
      <c r="K8" s="8" t="s">
        <v>3</v>
      </c>
    </row>
    <row r="9" spans="1:11">
      <c r="A9" s="14" t="s">
        <v>47</v>
      </c>
      <c r="B9" s="14" t="s">
        <v>46</v>
      </c>
      <c r="C9" s="14" t="s">
        <v>20</v>
      </c>
      <c r="D9" s="11" t="s">
        <v>4</v>
      </c>
      <c r="E9" s="10">
        <v>27205.34</v>
      </c>
      <c r="F9" s="13">
        <v>0</v>
      </c>
      <c r="G9" s="13">
        <v>827.04</v>
      </c>
      <c r="H9" s="13">
        <v>780.79</v>
      </c>
      <c r="I9" s="13">
        <v>75</v>
      </c>
      <c r="J9" s="12">
        <v>25522.51</v>
      </c>
      <c r="K9" s="8" t="s">
        <v>8</v>
      </c>
    </row>
    <row r="10" spans="1:11" ht="30">
      <c r="A10" s="11" t="s">
        <v>45</v>
      </c>
      <c r="B10" s="11" t="s">
        <v>44</v>
      </c>
      <c r="C10" s="11" t="s">
        <v>20</v>
      </c>
      <c r="D10" s="11" t="s">
        <v>9</v>
      </c>
      <c r="E10" s="10">
        <v>20000</v>
      </c>
      <c r="F10" s="10">
        <v>0</v>
      </c>
      <c r="G10" s="10">
        <v>608</v>
      </c>
      <c r="H10" s="10">
        <v>574</v>
      </c>
      <c r="I10" s="10">
        <v>4334.34</v>
      </c>
      <c r="J10" s="9">
        <v>14483.66</v>
      </c>
      <c r="K10" s="8" t="s">
        <v>8</v>
      </c>
    </row>
    <row r="11" spans="1:11">
      <c r="A11" s="11" t="s">
        <v>43</v>
      </c>
      <c r="B11" s="11" t="s">
        <v>27</v>
      </c>
      <c r="C11" s="11" t="s">
        <v>20</v>
      </c>
      <c r="D11" s="11" t="s">
        <v>4</v>
      </c>
      <c r="E11" s="10">
        <v>10000</v>
      </c>
      <c r="F11" s="10">
        <v>0</v>
      </c>
      <c r="G11" s="10">
        <v>304</v>
      </c>
      <c r="H11" s="10">
        <v>287</v>
      </c>
      <c r="I11" s="10">
        <v>75</v>
      </c>
      <c r="J11" s="9">
        <v>9334</v>
      </c>
      <c r="K11" s="8" t="s">
        <v>3</v>
      </c>
    </row>
    <row r="12" spans="1:11">
      <c r="A12" s="14" t="s">
        <v>42</v>
      </c>
      <c r="B12" s="14" t="s">
        <v>34</v>
      </c>
      <c r="C12" s="14" t="s">
        <v>20</v>
      </c>
      <c r="D12" s="11" t="s">
        <v>4</v>
      </c>
      <c r="E12" s="10">
        <v>10000</v>
      </c>
      <c r="F12" s="13">
        <v>0</v>
      </c>
      <c r="G12" s="13">
        <v>304</v>
      </c>
      <c r="H12" s="13">
        <v>287</v>
      </c>
      <c r="I12" s="13">
        <v>375</v>
      </c>
      <c r="J12" s="12">
        <v>9034</v>
      </c>
      <c r="K12" s="8" t="s">
        <v>8</v>
      </c>
    </row>
    <row r="13" spans="1:11">
      <c r="A13" s="11" t="s">
        <v>41</v>
      </c>
      <c r="B13" s="11" t="s">
        <v>40</v>
      </c>
      <c r="C13" s="11" t="s">
        <v>20</v>
      </c>
      <c r="D13" s="11" t="s">
        <v>4</v>
      </c>
      <c r="E13" s="10">
        <v>10000</v>
      </c>
      <c r="F13" s="10">
        <v>0</v>
      </c>
      <c r="G13" s="10">
        <v>304</v>
      </c>
      <c r="H13" s="10">
        <v>287</v>
      </c>
      <c r="I13" s="10">
        <v>375</v>
      </c>
      <c r="J13" s="9">
        <v>9034</v>
      </c>
      <c r="K13" s="8" t="s">
        <v>3</v>
      </c>
    </row>
    <row r="14" spans="1:11">
      <c r="A14" s="14" t="s">
        <v>39</v>
      </c>
      <c r="B14" s="14" t="s">
        <v>38</v>
      </c>
      <c r="C14" s="14" t="s">
        <v>20</v>
      </c>
      <c r="D14" s="11" t="s">
        <v>4</v>
      </c>
      <c r="E14" s="10">
        <v>10000</v>
      </c>
      <c r="F14" s="13">
        <v>0</v>
      </c>
      <c r="G14" s="13">
        <v>304</v>
      </c>
      <c r="H14" s="13">
        <v>287</v>
      </c>
      <c r="I14" s="13">
        <v>75</v>
      </c>
      <c r="J14" s="12">
        <v>9334</v>
      </c>
      <c r="K14" s="8" t="s">
        <v>8</v>
      </c>
    </row>
    <row r="15" spans="1:11">
      <c r="A15" s="11" t="s">
        <v>37</v>
      </c>
      <c r="B15" s="11" t="s">
        <v>36</v>
      </c>
      <c r="C15" s="11" t="s">
        <v>20</v>
      </c>
      <c r="D15" s="11" t="s">
        <v>4</v>
      </c>
      <c r="E15" s="10">
        <v>10000</v>
      </c>
      <c r="F15" s="10">
        <v>0</v>
      </c>
      <c r="G15" s="10">
        <v>304</v>
      </c>
      <c r="H15" s="10">
        <v>287</v>
      </c>
      <c r="I15" s="10">
        <v>375</v>
      </c>
      <c r="J15" s="9">
        <v>9034</v>
      </c>
      <c r="K15" s="8" t="s">
        <v>8</v>
      </c>
    </row>
    <row r="16" spans="1:11" ht="30">
      <c r="A16" s="11" t="s">
        <v>35</v>
      </c>
      <c r="B16" s="11" t="s">
        <v>34</v>
      </c>
      <c r="C16" s="11" t="s">
        <v>20</v>
      </c>
      <c r="D16" s="11" t="s">
        <v>9</v>
      </c>
      <c r="E16" s="10">
        <v>10000</v>
      </c>
      <c r="F16" s="10">
        <v>0</v>
      </c>
      <c r="G16" s="10">
        <v>304</v>
      </c>
      <c r="H16" s="10">
        <v>287</v>
      </c>
      <c r="I16" s="10">
        <v>25</v>
      </c>
      <c r="J16" s="9">
        <v>9384</v>
      </c>
      <c r="K16" s="8" t="s">
        <v>8</v>
      </c>
    </row>
    <row r="17" spans="1:11">
      <c r="A17" s="11" t="s">
        <v>33</v>
      </c>
      <c r="B17" s="11" t="s">
        <v>32</v>
      </c>
      <c r="C17" s="11" t="s">
        <v>20</v>
      </c>
      <c r="D17" s="11" t="s">
        <v>4</v>
      </c>
      <c r="E17" s="10">
        <v>10000</v>
      </c>
      <c r="F17" s="10">
        <v>0</v>
      </c>
      <c r="G17" s="10">
        <v>304</v>
      </c>
      <c r="H17" s="10">
        <v>287</v>
      </c>
      <c r="I17" s="10">
        <v>75</v>
      </c>
      <c r="J17" s="9">
        <v>9334</v>
      </c>
      <c r="K17" s="8" t="s">
        <v>8</v>
      </c>
    </row>
    <row r="18" spans="1:11" ht="30">
      <c r="A18" s="11" t="s">
        <v>31</v>
      </c>
      <c r="B18" s="11" t="s">
        <v>11</v>
      </c>
      <c r="C18" s="11" t="s">
        <v>20</v>
      </c>
      <c r="D18" s="11" t="s">
        <v>9</v>
      </c>
      <c r="E18" s="10">
        <v>10000</v>
      </c>
      <c r="F18" s="10">
        <v>0</v>
      </c>
      <c r="G18" s="10">
        <v>304</v>
      </c>
      <c r="H18" s="10">
        <v>287</v>
      </c>
      <c r="I18" s="10">
        <v>375</v>
      </c>
      <c r="J18" s="9">
        <v>9034</v>
      </c>
      <c r="K18" s="8" t="s">
        <v>3</v>
      </c>
    </row>
    <row r="19" spans="1:11">
      <c r="A19" s="11" t="s">
        <v>30</v>
      </c>
      <c r="B19" s="11" t="s">
        <v>29</v>
      </c>
      <c r="C19" s="11" t="s">
        <v>20</v>
      </c>
      <c r="D19" s="11" t="s">
        <v>4</v>
      </c>
      <c r="E19" s="10">
        <v>10000</v>
      </c>
      <c r="F19" s="10">
        <v>0</v>
      </c>
      <c r="G19" s="10">
        <v>304</v>
      </c>
      <c r="H19" s="10">
        <v>287</v>
      </c>
      <c r="I19" s="10">
        <v>375</v>
      </c>
      <c r="J19" s="9">
        <v>9034</v>
      </c>
      <c r="K19" s="8" t="s">
        <v>3</v>
      </c>
    </row>
    <row r="20" spans="1:11">
      <c r="A20" s="11" t="s">
        <v>28</v>
      </c>
      <c r="B20" s="11" t="s">
        <v>27</v>
      </c>
      <c r="C20" s="11" t="s">
        <v>20</v>
      </c>
      <c r="D20" s="11" t="s">
        <v>4</v>
      </c>
      <c r="E20" s="10">
        <v>10000</v>
      </c>
      <c r="F20" s="10">
        <v>0</v>
      </c>
      <c r="G20" s="10">
        <v>304</v>
      </c>
      <c r="H20" s="10">
        <v>287</v>
      </c>
      <c r="I20" s="10">
        <v>75</v>
      </c>
      <c r="J20" s="9">
        <v>9334</v>
      </c>
      <c r="K20" s="8" t="s">
        <v>3</v>
      </c>
    </row>
    <row r="21" spans="1:11">
      <c r="A21" s="11" t="s">
        <v>26</v>
      </c>
      <c r="B21" s="11" t="s">
        <v>21</v>
      </c>
      <c r="C21" s="11" t="s">
        <v>20</v>
      </c>
      <c r="D21" s="11" t="s">
        <v>4</v>
      </c>
      <c r="E21" s="10">
        <v>10000</v>
      </c>
      <c r="F21" s="10">
        <v>0</v>
      </c>
      <c r="G21" s="10">
        <v>304</v>
      </c>
      <c r="H21" s="10">
        <v>287</v>
      </c>
      <c r="I21" s="10">
        <v>75</v>
      </c>
      <c r="J21" s="9">
        <v>9334</v>
      </c>
      <c r="K21" s="8" t="s">
        <v>3</v>
      </c>
    </row>
    <row r="22" spans="1:11" ht="30">
      <c r="A22" s="11" t="s">
        <v>25</v>
      </c>
      <c r="B22" s="11" t="s">
        <v>24</v>
      </c>
      <c r="C22" s="11" t="s">
        <v>20</v>
      </c>
      <c r="D22" s="11" t="s">
        <v>9</v>
      </c>
      <c r="E22" s="10">
        <v>10000</v>
      </c>
      <c r="F22" s="10">
        <v>0</v>
      </c>
      <c r="G22" s="10">
        <v>304</v>
      </c>
      <c r="H22" s="10">
        <v>287</v>
      </c>
      <c r="I22" s="10">
        <v>4216.99</v>
      </c>
      <c r="J22" s="9">
        <v>5192.01</v>
      </c>
      <c r="K22" s="8" t="s">
        <v>8</v>
      </c>
    </row>
    <row r="23" spans="1:11" ht="30">
      <c r="A23" s="11" t="s">
        <v>23</v>
      </c>
      <c r="B23" s="11" t="s">
        <v>21</v>
      </c>
      <c r="C23" s="11" t="s">
        <v>20</v>
      </c>
      <c r="D23" s="11" t="s">
        <v>9</v>
      </c>
      <c r="E23" s="10">
        <v>10000</v>
      </c>
      <c r="F23" s="10">
        <v>0</v>
      </c>
      <c r="G23" s="10">
        <v>304</v>
      </c>
      <c r="H23" s="10">
        <v>287</v>
      </c>
      <c r="I23" s="10">
        <v>1971</v>
      </c>
      <c r="J23" s="9">
        <v>7438</v>
      </c>
      <c r="K23" s="8" t="s">
        <v>8</v>
      </c>
    </row>
    <row r="24" spans="1:11" ht="30">
      <c r="A24" s="11" t="s">
        <v>22</v>
      </c>
      <c r="B24" s="11" t="s">
        <v>21</v>
      </c>
      <c r="C24" s="11" t="s">
        <v>20</v>
      </c>
      <c r="D24" s="11" t="s">
        <v>9</v>
      </c>
      <c r="E24" s="10">
        <v>10000</v>
      </c>
      <c r="F24" s="10">
        <v>0</v>
      </c>
      <c r="G24" s="10">
        <v>304</v>
      </c>
      <c r="H24" s="10">
        <v>287</v>
      </c>
      <c r="I24" s="10">
        <v>375</v>
      </c>
      <c r="J24" s="9">
        <v>9034</v>
      </c>
      <c r="K24" s="8" t="s">
        <v>3</v>
      </c>
    </row>
    <row r="25" spans="1:11">
      <c r="A25" s="14" t="s">
        <v>19</v>
      </c>
      <c r="B25" s="14" t="s">
        <v>18</v>
      </c>
      <c r="C25" s="14" t="s">
        <v>15</v>
      </c>
      <c r="D25" s="11" t="s">
        <v>4</v>
      </c>
      <c r="E25" s="10">
        <v>21735</v>
      </c>
      <c r="F25" s="13">
        <v>0</v>
      </c>
      <c r="G25" s="13">
        <v>660.74</v>
      </c>
      <c r="H25" s="13">
        <v>623.79</v>
      </c>
      <c r="I25" s="13">
        <v>475</v>
      </c>
      <c r="J25" s="12">
        <v>19975.47</v>
      </c>
      <c r="K25" s="8" t="s">
        <v>8</v>
      </c>
    </row>
    <row r="26" spans="1:11">
      <c r="A26" s="11" t="s">
        <v>17</v>
      </c>
      <c r="B26" s="11" t="s">
        <v>16</v>
      </c>
      <c r="C26" s="11" t="s">
        <v>15</v>
      </c>
      <c r="D26" s="11" t="s">
        <v>4</v>
      </c>
      <c r="E26" s="10">
        <v>19000.55</v>
      </c>
      <c r="F26" s="10">
        <v>0</v>
      </c>
      <c r="G26" s="10">
        <v>577.62</v>
      </c>
      <c r="H26" s="10">
        <v>545.32000000000005</v>
      </c>
      <c r="I26" s="10">
        <v>75</v>
      </c>
      <c r="J26" s="9">
        <v>17802.61</v>
      </c>
      <c r="K26" s="8" t="s">
        <v>8</v>
      </c>
    </row>
    <row r="27" spans="1:11">
      <c r="A27" s="11" t="s">
        <v>14</v>
      </c>
      <c r="B27" s="11" t="s">
        <v>11</v>
      </c>
      <c r="C27" s="11" t="s">
        <v>13</v>
      </c>
      <c r="D27" s="11" t="s">
        <v>4</v>
      </c>
      <c r="E27" s="10">
        <v>15000</v>
      </c>
      <c r="F27" s="10">
        <v>0</v>
      </c>
      <c r="G27" s="10">
        <v>456</v>
      </c>
      <c r="H27" s="10">
        <v>430.5</v>
      </c>
      <c r="I27" s="10">
        <v>25</v>
      </c>
      <c r="J27" s="9">
        <v>14088.5</v>
      </c>
      <c r="K27" s="8" t="s">
        <v>3</v>
      </c>
    </row>
    <row r="28" spans="1:11" ht="30">
      <c r="A28" s="11" t="s">
        <v>12</v>
      </c>
      <c r="B28" s="11" t="s">
        <v>11</v>
      </c>
      <c r="C28" s="11" t="s">
        <v>10</v>
      </c>
      <c r="D28" s="11" t="s">
        <v>9</v>
      </c>
      <c r="E28" s="10">
        <v>16500</v>
      </c>
      <c r="F28" s="10">
        <v>0</v>
      </c>
      <c r="G28" s="10">
        <v>501.6</v>
      </c>
      <c r="H28" s="10">
        <v>473.55</v>
      </c>
      <c r="I28" s="10">
        <v>24.999999999999886</v>
      </c>
      <c r="J28" s="9">
        <v>15499.85</v>
      </c>
      <c r="K28" s="8" t="s">
        <v>8</v>
      </c>
    </row>
    <row r="29" spans="1:11">
      <c r="A29" s="11" t="s">
        <v>7</v>
      </c>
      <c r="B29" s="11" t="s">
        <v>6</v>
      </c>
      <c r="C29" s="11" t="s">
        <v>5</v>
      </c>
      <c r="D29" s="11" t="s">
        <v>4</v>
      </c>
      <c r="E29" s="10">
        <v>10000</v>
      </c>
      <c r="F29" s="10">
        <v>0</v>
      </c>
      <c r="G29" s="10">
        <v>304</v>
      </c>
      <c r="H29" s="10">
        <v>287</v>
      </c>
      <c r="I29" s="10">
        <v>1425.12</v>
      </c>
      <c r="J29" s="9">
        <v>7983.88</v>
      </c>
      <c r="K29" s="8" t="s">
        <v>3</v>
      </c>
    </row>
    <row r="30" spans="1:11">
      <c r="A30" s="6" t="s">
        <v>2</v>
      </c>
      <c r="B30" s="6">
        <f>SUBTOTAL(103,Tabla7[CARGO])</f>
        <v>22</v>
      </c>
      <c r="C30" s="6"/>
      <c r="D30" s="6"/>
      <c r="E30" s="7">
        <f>SUBTOTAL(109,Tabla7[INGRESO BRUTO])</f>
        <v>299481.28999999998</v>
      </c>
      <c r="F30" s="7">
        <f>SUBTOTAL(109,Tabla7[ISR])</f>
        <v>0</v>
      </c>
      <c r="G30" s="7">
        <f>SUBTOTAL(109,Tabla7[SFS])</f>
        <v>9104.2300000000014</v>
      </c>
      <c r="H30" s="7">
        <f>SUBTOTAL(109,Tabla7[AFP])</f>
        <v>8595.1099999999988</v>
      </c>
      <c r="I30" s="7">
        <f>SUBTOTAL(109,Tabla7[INGRESO NETO])</f>
        <v>266434.5</v>
      </c>
      <c r="J30" s="7">
        <f>SUBTOTAL(109,Tabla7[INGRESO NETO])</f>
        <v>266434.5</v>
      </c>
      <c r="K30" s="6"/>
    </row>
    <row r="31" spans="1:11">
      <c r="A31" s="4"/>
      <c r="B31" s="4"/>
      <c r="C31" s="4"/>
      <c r="D31" s="4"/>
      <c r="E31" s="5"/>
      <c r="F31" s="5"/>
      <c r="G31" s="5"/>
      <c r="H31" s="5"/>
      <c r="I31" s="5"/>
      <c r="J31" s="5"/>
      <c r="K31" s="3"/>
    </row>
    <row r="32" spans="1:11">
      <c r="A32" s="4"/>
      <c r="B32" s="4"/>
      <c r="C32" s="4"/>
      <c r="D32" s="4"/>
      <c r="E32" s="4"/>
      <c r="F32" s="3"/>
      <c r="G32" s="3"/>
      <c r="H32" s="3"/>
      <c r="I32" s="3"/>
      <c r="J32" s="3"/>
      <c r="K32" s="3"/>
    </row>
    <row r="33" spans="1:11">
      <c r="A33" s="4"/>
      <c r="B33" s="4"/>
      <c r="C33" s="4"/>
      <c r="D33" s="4"/>
      <c r="E33" s="4"/>
      <c r="F33" s="3"/>
      <c r="G33" s="3"/>
      <c r="H33" s="3"/>
      <c r="I33" s="3"/>
      <c r="J33" s="3"/>
      <c r="K33" s="3"/>
    </row>
    <row r="34" spans="1:11">
      <c r="A34" s="4"/>
      <c r="B34" s="4"/>
      <c r="C34" s="4"/>
      <c r="D34" s="4"/>
      <c r="E34" s="4"/>
      <c r="F34" s="3"/>
      <c r="G34" s="3"/>
      <c r="H34" s="3"/>
      <c r="I34" s="3"/>
      <c r="J34" s="3"/>
      <c r="K34" s="3"/>
    </row>
    <row r="35" spans="1:11">
      <c r="A35" s="2" t="s">
        <v>1</v>
      </c>
      <c r="B35" s="2"/>
    </row>
    <row r="36" spans="1:11">
      <c r="A36" s="1" t="s">
        <v>0</v>
      </c>
      <c r="B36" s="1"/>
    </row>
  </sheetData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9700-C467-402E-9DC4-B958690ADE69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TRAM.PENS.</vt:lpstr>
      <vt:lpstr>Hoja1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2022-08-11T13:31:37Z</dcterms:created>
  <dcterms:modified xsi:type="dcterms:W3CDTF">2022-08-11T13:32:52Z</dcterms:modified>
</cp:coreProperties>
</file>