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Enero-Febrero 2022\Febrero\Nómina\"/>
    </mc:Choice>
  </mc:AlternateContent>
  <xr:revisionPtr revIDLastSave="0" documentId="8_{CE4A5D6E-45FA-4F7D-8661-52F88435DF29}" xr6:coauthVersionLast="47" xr6:coauthVersionMax="47" xr10:uidLastSave="{00000000-0000-0000-0000-000000000000}"/>
  <bookViews>
    <workbookView xWindow="8760" yWindow="0" windowWidth="10350" windowHeight="10380" xr2:uid="{A317769C-72BD-4AFF-9570-0CE609434164}"/>
  </bookViews>
  <sheets>
    <sheet name="NOM.PERIOD.PRUEB." sheetId="2" r:id="rId1"/>
  </sheets>
  <externalReferences>
    <externalReference r:id="rId2"/>
  </externalReferences>
  <definedNames>
    <definedName name="_xlnm.Criteria" localSheetId="0">#REF!</definedName>
    <definedName name="_xlnm.Print_Titles" localSheetId="0">'NOM.PERIOD.PRUEB.'!$1:$7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G9" i="2"/>
  <c r="H9" i="2"/>
  <c r="I9" i="2"/>
  <c r="J9" i="2"/>
  <c r="K9" i="2"/>
  <c r="L9" i="2"/>
</calcChain>
</file>

<file path=xl/sharedStrings.xml><?xml version="1.0" encoding="utf-8"?>
<sst xmlns="http://schemas.openxmlformats.org/spreadsheetml/2006/main" count="24" uniqueCount="24">
  <si>
    <t>Directora de Recursos Humanos</t>
  </si>
  <si>
    <t>Gianella Pereira</t>
  </si>
  <si>
    <t>TOTAL</t>
  </si>
  <si>
    <t>M</t>
  </si>
  <si>
    <t>PERSONAL PROBATORIO</t>
  </si>
  <si>
    <t>DEPARTAMENTO DE RECLUTAMIENTO SELCCION Y</t>
  </si>
  <si>
    <t>ANALISTA DE RECURSOS HUMANOS</t>
  </si>
  <si>
    <t>LENIN BOLIVAR MONTERO SOLANO</t>
  </si>
  <si>
    <t>GENERO</t>
  </si>
  <si>
    <t>INGRESO NETRO</t>
  </si>
  <si>
    <t>OTROS DESC.</t>
  </si>
  <si>
    <t>AFP</t>
  </si>
  <si>
    <t>SFS</t>
  </si>
  <si>
    <t>ISR</t>
  </si>
  <si>
    <t xml:space="preserve"> INGRESO BRUTO</t>
  </si>
  <si>
    <t>HASTA</t>
  </si>
  <si>
    <t>INGRESO BRUTO</t>
  </si>
  <si>
    <t>CATEGORIA DEL SERVIDOR</t>
  </si>
  <si>
    <t>DIRECCIÓN O DEPARTAMENTO</t>
  </si>
  <si>
    <t>CARGO</t>
  </si>
  <si>
    <t>NOMBRE Y APELLIDO</t>
  </si>
  <si>
    <t>REPORTE DE NOMINAL PERIODO DE PRUEBA - CORRESPONDIENTE AL MES DE FEBRERO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</si>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</sst>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1"/>
      <color theme="1"/>
      <name val="Gotham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4" fillId="0" borderId="0" xfId="0" applyFont="1"/>
    <xf numFmtId="1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center" vertical="top" wrapText="1"/>
    </xf>
    <xf numFmtId="4" fontId="3" fillId="0" borderId="0" xfId="1" applyNumberFormat="1" applyFont="1" applyFill="1" applyBorder="1" applyAlignment="1">
      <alignment vertical="top"/>
    </xf>
    <xf numFmtId="165" fontId="6" fillId="0" borderId="0" xfId="2" applyNumberFormat="1" applyFont="1"/>
    <xf numFmtId="0" fontId="6" fillId="0" borderId="0" xfId="2" applyFont="1"/>
    <xf numFmtId="0" fontId="3" fillId="0" borderId="0" xfId="0" applyFont="1" applyAlignment="1">
      <alignment vertical="top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4" fontId="10" fillId="0" borderId="0" xfId="0" applyNumberFormat="1" applyFont="1" applyAlignment="1">
      <alignment vertical="top"/>
    </xf>
  </cellXfs>
  <cellStyles count="3">
    <cellStyle name="Millares 2" xfId="1" xr:uid="{DA4FAF9D-F280-46AF-ABB5-C9C3E922B8CD}"/>
    <cellStyle name="Normal" xfId="0" builtinId="0"/>
    <cellStyle name="Normal_Hoja4" xfId="2" xr:uid="{E41F5780-6CEB-4780-8B73-E42CF17D5F8C}"/>
  </cellStyles>
  <dxfs count="30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41185"/>
    <xdr:pic>
      <xdr:nvPicPr>
        <xdr:cNvPr id="2" name="Imagen 1">
          <a:extLst>
            <a:ext uri="{FF2B5EF4-FFF2-40B4-BE49-F238E27FC236}">
              <a16:creationId xmlns:a16="http://schemas.microsoft.com/office/drawing/2014/main" id="{5612B117-7B1B-4B50-83AD-BC05BA828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118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garcia/AppData/Local/Microsoft/Windows/INetCache/Content.Outlook/ZKHKQO7R/02-FEBRERO-2022-N&#211;MIN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C14179-D2A9-4F0A-BDE8-899FC3CBB093}" name="TJULIO4661015" displayName="TJULIO4661015" ref="A7:M9" totalsRowCount="1" headerRowDxfId="29" dataDxfId="28" totalsRowDxfId="27">
  <sortState xmlns:xlrd2="http://schemas.microsoft.com/office/spreadsheetml/2017/richdata2" ref="A8:L8">
    <sortCondition ref="C8"/>
    <sortCondition ref="B8"/>
  </sortState>
  <tableColumns count="13">
    <tableColumn id="1" xr3:uid="{17014D98-62EB-4FF3-97C9-5094F8F12074}" name="NOMBRE Y APELLIDO" totalsRowLabel="TOTAL" dataDxfId="25" totalsRowDxfId="26"/>
    <tableColumn id="11" xr3:uid="{4803C23B-2BB8-46B5-8D8B-6F39E037A551}" name="CARGO" totalsRowFunction="count" dataDxfId="23" totalsRowDxfId="24"/>
    <tableColumn id="12" xr3:uid="{6E7133AF-387E-4771-BFBC-777E8A83C114}" name="DIRECCIÓN O DEPARTAMENTO" dataDxfId="21" totalsRowDxfId="22"/>
    <tableColumn id="7" xr3:uid="{4B06A9BE-89CA-4729-9CF1-4DA654EA4669}" name="CATEGORIA DEL SERVIDOR" dataDxfId="19" totalsRowDxfId="20"/>
    <tableColumn id="3" xr3:uid="{43640EF5-D4A6-479B-A268-36C49D5F5C93}" name="INGRESO BRUTO" dataDxfId="17" totalsRowDxfId="18"/>
    <tableColumn id="4" xr3:uid="{19C1E61F-2692-4F41-B327-3F9133E06FA1}" name="HASTA" dataDxfId="15" totalsRowDxfId="16"/>
    <tableColumn id="5" xr3:uid="{207B6ECB-490A-4CC2-9FD5-D194EDCF0B2C}" name=" INGRESO BRUTO" totalsRowFunction="sum" dataDxfId="13" totalsRowDxfId="14"/>
    <tableColumn id="8" xr3:uid="{CF8C81C3-0B3F-408F-97BF-01019CB67534}" name="ISR" totalsRowFunction="sum" dataDxfId="11" totalsRowDxfId="12"/>
    <tableColumn id="9" xr3:uid="{CB90A6E1-B5F1-452F-8029-EE2649581B4F}" name="SFS" totalsRowFunction="sum" dataDxfId="9" totalsRowDxfId="10"/>
    <tableColumn id="6" xr3:uid="{3BF1A3E4-D7FD-4F81-86DE-6473DCC3F741}" name="AFP" totalsRowFunction="sum" dataDxfId="7" totalsRowDxfId="8"/>
    <tableColumn id="13" xr3:uid="{9E4ACC68-C590-44D6-9B8E-D839184B7E3F}" name="OTROS DESC." totalsRowFunction="sum" dataDxfId="5" totalsRowDxfId="6"/>
    <tableColumn id="14" xr3:uid="{0AC95510-ED4B-4E68-8028-D84ED3B74295}" name="INGRESO NETRO" totalsRowFunction="sum" dataDxfId="3" totalsRowDxfId="4"/>
    <tableColumn id="2" xr3:uid="{6118DDCD-C49F-4471-B996-5C5C1C203C0C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EEA1F-1495-4082-8075-84D9E002E283}">
  <sheetPr>
    <tabColor rgb="FF00B0F0"/>
    <pageSetUpPr fitToPage="1"/>
  </sheetPr>
  <dimension ref="A1:P16"/>
  <sheetViews>
    <sheetView tabSelected="1" zoomScale="115" zoomScaleNormal="115" zoomScaleSheetLayoutView="115" workbookViewId="0"/>
  </sheetViews>
  <sheetFormatPr baseColWidth="10" defaultRowHeight="15"/>
  <cols>
    <col min="1" max="1" width="36" style="1" customWidth="1"/>
    <col min="2" max="2" width="29.140625" style="1" customWidth="1"/>
    <col min="3" max="3" width="39.140625" style="1" bestFit="1" customWidth="1"/>
    <col min="4" max="4" width="21.5703125" style="1" bestFit="1" customWidth="1"/>
    <col min="5" max="5" width="13.5703125" style="1" bestFit="1" customWidth="1"/>
    <col min="6" max="6" width="10.42578125" style="1" bestFit="1" customWidth="1"/>
    <col min="7" max="7" width="10.140625" style="1" bestFit="1" customWidth="1"/>
    <col min="8" max="10" width="9" style="1" bestFit="1" customWidth="1"/>
    <col min="11" max="11" width="11" style="1" bestFit="1" customWidth="1"/>
    <col min="12" max="12" width="10" style="1" bestFit="1" customWidth="1"/>
    <col min="13" max="13" width="7.42578125" style="1" bestFit="1" customWidth="1"/>
    <col min="14" max="14" width="12.42578125" style="1" bestFit="1" customWidth="1"/>
    <col min="15" max="15" width="13.140625" style="1" bestFit="1" customWidth="1"/>
    <col min="16" max="16" width="12.42578125" style="1" bestFit="1" customWidth="1"/>
    <col min="17" max="16384" width="11.42578125" style="1"/>
  </cols>
  <sheetData>
    <row r="1" spans="1:16">
      <c r="M1" s="19"/>
      <c r="P1" s="18"/>
    </row>
    <row r="2" spans="1:16"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B3" s="17" t="s">
        <v>23</v>
      </c>
      <c r="D3" s="1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>
      <c r="B4" s="16" t="s">
        <v>22</v>
      </c>
      <c r="D4" s="16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21.75" customHeight="1">
      <c r="B5" s="15" t="s">
        <v>21</v>
      </c>
      <c r="D5" s="15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21" customHeight="1"/>
    <row r="7" spans="1:16" s="8" customFormat="1" ht="24.75" customHeight="1">
      <c r="A7" s="14" t="s">
        <v>20</v>
      </c>
      <c r="B7" s="14" t="s">
        <v>19</v>
      </c>
      <c r="C7" s="14" t="s">
        <v>18</v>
      </c>
      <c r="D7" s="14" t="s">
        <v>17</v>
      </c>
      <c r="E7" s="14" t="s">
        <v>16</v>
      </c>
      <c r="F7" s="14" t="s">
        <v>15</v>
      </c>
      <c r="G7" s="14" t="s">
        <v>14</v>
      </c>
      <c r="H7" s="14" t="s">
        <v>13</v>
      </c>
      <c r="I7" s="14" t="s">
        <v>12</v>
      </c>
      <c r="J7" s="14" t="s">
        <v>11</v>
      </c>
      <c r="K7" s="14" t="s">
        <v>10</v>
      </c>
      <c r="L7" s="14" t="s">
        <v>9</v>
      </c>
      <c r="M7" s="14" t="s">
        <v>8</v>
      </c>
    </row>
    <row r="8" spans="1:16" s="8" customFormat="1">
      <c r="A8" s="13" t="s">
        <v>7</v>
      </c>
      <c r="B8" s="12" t="s">
        <v>6</v>
      </c>
      <c r="C8" s="12" t="s">
        <v>5</v>
      </c>
      <c r="D8" s="12" t="s">
        <v>4</v>
      </c>
      <c r="E8" s="11">
        <v>44440</v>
      </c>
      <c r="F8" s="11">
        <v>44621</v>
      </c>
      <c r="G8" s="10">
        <v>55000</v>
      </c>
      <c r="H8" s="10">
        <v>2357.16</v>
      </c>
      <c r="I8" s="10">
        <v>1672</v>
      </c>
      <c r="J8" s="10">
        <v>1578.5</v>
      </c>
      <c r="K8" s="10">
        <v>1375.12</v>
      </c>
      <c r="L8" s="10">
        <v>48153.22</v>
      </c>
      <c r="M8" s="9" t="s">
        <v>3</v>
      </c>
    </row>
    <row r="9" spans="1:16">
      <c r="A9" s="1" t="s">
        <v>2</v>
      </c>
      <c r="B9" s="6">
        <f>SUBTOTAL(103,TJULIO4661015[CARGO])</f>
        <v>1</v>
      </c>
      <c r="C9" s="2"/>
      <c r="D9" s="2"/>
      <c r="E9" s="2"/>
      <c r="F9" s="2"/>
      <c r="G9" s="7">
        <f>SUBTOTAL(109,TJULIO4661015[[ INGRESO BRUTO]])</f>
        <v>55000</v>
      </c>
      <c r="H9" s="7">
        <f>SUBTOTAL(109,TJULIO4661015[ISR])</f>
        <v>2357.16</v>
      </c>
      <c r="I9" s="7">
        <f>SUBTOTAL(109,TJULIO4661015[SFS])</f>
        <v>1672</v>
      </c>
      <c r="J9" s="7">
        <f>SUBTOTAL(109,TJULIO4661015[AFP])</f>
        <v>1578.5</v>
      </c>
      <c r="K9" s="7">
        <f>SUBTOTAL(109,TJULIO4661015[OTROS DESC.])</f>
        <v>1375.12</v>
      </c>
      <c r="L9" s="7">
        <f>SUBTOTAL(109,TJULIO4661015[INGRESO NETRO])</f>
        <v>48153.22</v>
      </c>
      <c r="M9" s="6"/>
    </row>
    <row r="10" spans="1:16">
      <c r="A10" s="2"/>
      <c r="B10" s="2"/>
      <c r="C10" s="2"/>
      <c r="D10" s="2"/>
      <c r="E10" s="5"/>
      <c r="F10" s="2"/>
      <c r="G10" s="2"/>
      <c r="H10" s="2"/>
      <c r="I10" s="2"/>
      <c r="J10" s="2"/>
      <c r="K10" s="2"/>
      <c r="L10" s="2"/>
      <c r="M10" s="2"/>
    </row>
    <row r="11" spans="1:16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>
      <c r="A15" s="4" t="s">
        <v>1</v>
      </c>
      <c r="B15" s="4"/>
      <c r="E15" s="2"/>
      <c r="F15" s="2"/>
      <c r="G15" s="2"/>
      <c r="H15" s="2"/>
      <c r="I15" s="2"/>
      <c r="J15" s="2"/>
      <c r="K15" s="2"/>
      <c r="L15" s="2"/>
      <c r="M15" s="2"/>
    </row>
    <row r="16" spans="1:16">
      <c r="A16" s="3" t="s">
        <v>0</v>
      </c>
      <c r="B16" s="3"/>
      <c r="E16" s="2"/>
      <c r="F16" s="2"/>
      <c r="G16" s="2"/>
      <c r="H16" s="2"/>
      <c r="I16" s="2"/>
      <c r="J16" s="2"/>
      <c r="K16" s="2"/>
      <c r="L16" s="2"/>
      <c r="M16" s="2"/>
    </row>
  </sheetData>
  <conditionalFormatting sqref="M8 A10:B14 A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NOM.PERIOD.PRUEB.</vt:lpstr>
      <vt:lpstr>NOM.PERIOD.PRUEB.!Títulos_a_imprimir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2022-03-14T17:45:35Z</dcterms:created>
  <dcterms:modified xsi:type="dcterms:W3CDTF">2022-03-14T17:48:09Z</dcterms:modified>
</cp:coreProperties>
</file>