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'!$A$1:$M$591</definedName>
    <definedName name="_xlnm.Print_Titles" localSheetId="0">'GENERAL TODOS LOS AÑOS '!$6:$6</definedName>
  </definedNames>
  <calcPr calcId="125725"/>
</workbook>
</file>

<file path=xl/calcChain.xml><?xml version="1.0" encoding="utf-8"?>
<calcChain xmlns="http://schemas.openxmlformats.org/spreadsheetml/2006/main">
  <c r="M590" i="70"/>
  <c r="M588"/>
  <c r="M586"/>
  <c r="M582"/>
  <c r="M578"/>
  <c r="M563"/>
  <c r="M557"/>
  <c r="M552"/>
  <c r="M547"/>
  <c r="M538"/>
  <c r="M536"/>
  <c r="M533"/>
  <c r="M531"/>
  <c r="M521"/>
  <c r="M519"/>
  <c r="M511"/>
  <c r="M507"/>
  <c r="M505"/>
  <c r="M500"/>
  <c r="M498"/>
  <c r="M496"/>
  <c r="M490"/>
  <c r="M488"/>
  <c r="M485"/>
  <c r="M483"/>
  <c r="M481"/>
  <c r="M476"/>
  <c r="M473"/>
  <c r="M471"/>
  <c r="M469"/>
  <c r="M465"/>
  <c r="M463"/>
  <c r="M461"/>
  <c r="M457"/>
  <c r="M455"/>
  <c r="M442"/>
  <c r="M440"/>
  <c r="M438"/>
  <c r="M436"/>
  <c r="M432"/>
  <c r="M418"/>
  <c r="M414"/>
  <c r="M406"/>
  <c r="M368"/>
  <c r="M361"/>
  <c r="M350"/>
  <c r="M344"/>
  <c r="M340"/>
  <c r="M336"/>
  <c r="M334"/>
  <c r="M331"/>
  <c r="M325"/>
  <c r="M303"/>
  <c r="L299"/>
  <c r="L591" s="1"/>
  <c r="M297"/>
  <c r="M294"/>
  <c r="M289"/>
  <c r="M287"/>
  <c r="M283"/>
  <c r="M280"/>
  <c r="M269"/>
  <c r="M267"/>
  <c r="M265"/>
  <c r="M263"/>
  <c r="M259"/>
  <c r="M257"/>
  <c r="M252"/>
  <c r="M228"/>
  <c r="M226"/>
  <c r="M213"/>
  <c r="M204"/>
  <c r="M193"/>
  <c r="M185"/>
  <c r="M180"/>
  <c r="M178"/>
  <c r="M172"/>
  <c r="M170"/>
  <c r="M161"/>
  <c r="M149"/>
  <c r="M147"/>
  <c r="M145"/>
  <c r="M143"/>
  <c r="M135"/>
  <c r="M133"/>
  <c r="M131"/>
  <c r="M129"/>
  <c r="M127"/>
  <c r="M119"/>
  <c r="M117"/>
  <c r="M114"/>
  <c r="M111"/>
  <c r="M109"/>
  <c r="M105"/>
  <c r="M93"/>
  <c r="M90"/>
  <c r="M84"/>
  <c r="M69"/>
  <c r="M67"/>
  <c r="M64"/>
  <c r="M62"/>
  <c r="M54"/>
  <c r="M52"/>
  <c r="M48"/>
  <c r="M44"/>
  <c r="M42"/>
  <c r="M37"/>
  <c r="M35"/>
  <c r="M33"/>
  <c r="M31"/>
  <c r="M28"/>
  <c r="M26"/>
  <c r="M24"/>
  <c r="M22"/>
  <c r="M20"/>
  <c r="M17"/>
  <c r="M15"/>
  <c r="M591" s="1"/>
</calcChain>
</file>

<file path=xl/sharedStrings.xml><?xml version="1.0" encoding="utf-8"?>
<sst xmlns="http://schemas.openxmlformats.org/spreadsheetml/2006/main" count="4031" uniqueCount="1868">
  <si>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</si>
  <si>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</si>
  <si>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</si>
  <si>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</si>
  <si>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</si>
  <si>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</si>
  <si>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</si>
  <si>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</si>
  <si>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</si>
  <si>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</si>
  <si>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OC-325</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</si>
  <si>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</si>
  <si>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</si>
  <si>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</si>
  <si>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</si>
  <si>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</si>
  <si>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OC-909</t>
  </si>
  <si>
    <t>OC-422</t>
  </si>
  <si>
    <t>OC-1139</t>
  </si>
  <si>
    <t>MIGUEL MENA ALCANTARA</t>
  </si>
  <si>
    <t>OC-827/11</t>
  </si>
  <si>
    <t xml:space="preserve">MDM &amp; ASOCIADOS   </t>
  </si>
  <si>
    <t xml:space="preserve">GTB RADIODIFUSORES </t>
  </si>
  <si>
    <t>SESION FOTOGRAFICA FUNCION CIERRE AÑO ESCOLAR ENDANZA 2010-2011.</t>
  </si>
  <si>
    <t>OC-331</t>
  </si>
  <si>
    <t>JOSE LUIS CORSINO</t>
  </si>
  <si>
    <t>COMPRA DE CARTUCHOS Y TONERS REMANUFACTADOS PARA EXIST.ALMACEN</t>
  </si>
  <si>
    <t>DA-948</t>
  </si>
  <si>
    <t>OC-433</t>
  </si>
  <si>
    <t>OC-1095</t>
  </si>
  <si>
    <t>OC-930</t>
  </si>
  <si>
    <t>COMPRA DE ARMARIO AUDITORIO DE ESTE MINISTERIO</t>
  </si>
  <si>
    <t>REP. VEHICULO</t>
  </si>
  <si>
    <t>R.S.D. REMANUFACTURE SOLUTIONS</t>
  </si>
  <si>
    <t>OC-1188</t>
  </si>
  <si>
    <t>OS/012</t>
  </si>
  <si>
    <t>OS/013</t>
  </si>
  <si>
    <t>OC-490</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</si>
  <si>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</si>
  <si>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</si>
  <si>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</si>
  <si>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</si>
  <si>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</si>
  <si>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</si>
  <si>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</si>
  <si>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</si>
  <si>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</si>
  <si>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</si>
  <si>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</si>
  <si>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</si>
  <si>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</si>
  <si>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</si>
  <si>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</si>
  <si>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</si>
  <si>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</si>
  <si>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</si>
  <si>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</si>
  <si>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</si>
  <si>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</si>
  <si>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</si>
  <si>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</si>
  <si>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</si>
  <si>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</si>
  <si>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</si>
  <si>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</si>
  <si>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</si>
  <si>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</si>
  <si>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</si>
  <si>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</si>
  <si>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OC-434</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</si>
  <si>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</si>
  <si>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</si>
  <si>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</si>
  <si>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</si>
  <si>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</si>
  <si>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</si>
  <si>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</si>
  <si>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</si>
  <si>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</si>
  <si>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</si>
  <si>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</si>
  <si>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</si>
  <si>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</si>
  <si>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OC-605</t>
  </si>
  <si>
    <t>MITCH-MART, SRL.</t>
  </si>
  <si>
    <t>OC-199</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</si>
  <si>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</si>
  <si>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</si>
  <si>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</si>
  <si>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</si>
  <si>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</si>
  <si>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</si>
  <si>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</si>
  <si>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</si>
  <si>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</si>
  <si>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</si>
  <si>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</si>
  <si>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</si>
  <si>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</si>
  <si>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</si>
  <si>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</si>
  <si>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</si>
  <si>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</si>
  <si>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</si>
  <si>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</si>
  <si>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</si>
  <si>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</si>
  <si>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</si>
  <si>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</si>
  <si>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</si>
  <si>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</si>
  <si>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</si>
  <si>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</si>
  <si>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</si>
  <si>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</si>
  <si>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</si>
  <si>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</si>
  <si>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</si>
  <si>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</si>
  <si>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</si>
  <si>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</si>
  <si>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</si>
  <si>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</si>
  <si>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</si>
  <si>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</si>
  <si>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</si>
  <si>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</si>
  <si>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</si>
  <si>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</si>
  <si>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</si>
  <si>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</si>
  <si>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</si>
  <si>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</si>
  <si>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</si>
  <si>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</si>
  <si>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</si>
  <si>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</si>
  <si>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</si>
  <si>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</si>
  <si>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</si>
  <si>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</si>
  <si>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</si>
  <si>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</si>
  <si>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</si>
  <si>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</si>
  <si>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</si>
  <si>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</si>
  <si>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</si>
  <si>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</si>
  <si>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</si>
  <si>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</si>
  <si>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</si>
  <si>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</si>
  <si>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</si>
  <si>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</si>
  <si>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OC-1280</t>
  </si>
  <si>
    <t>OC-82</t>
  </si>
  <si>
    <t>OC-477</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</si>
  <si>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</si>
  <si>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</si>
  <si>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</si>
  <si>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</si>
  <si>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</si>
  <si>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</si>
  <si>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</si>
  <si>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</si>
  <si>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</si>
  <si>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</si>
  <si>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</si>
  <si>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</si>
  <si>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</si>
  <si>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</si>
  <si>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</si>
  <si>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</si>
  <si>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OC-540</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</si>
  <si>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</si>
  <si>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</si>
  <si>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</si>
  <si>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</si>
  <si>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</si>
  <si>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</si>
  <si>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</si>
  <si>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</si>
  <si>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</si>
  <si>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</si>
  <si>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</si>
  <si>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</si>
  <si>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</si>
  <si>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</si>
  <si>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</si>
  <si>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</si>
  <si>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</si>
  <si>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</si>
  <si>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</si>
  <si>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OC-364</t>
  </si>
  <si>
    <t>OC-512</t>
  </si>
  <si>
    <t>OC-989</t>
  </si>
  <si>
    <t>FACT-001</t>
  </si>
  <si>
    <t>OC-305</t>
  </si>
  <si>
    <t>IMPRESIÓN DIPLOMAS RECONOMIENTOS PREMIOS ANUALES DE LITERATURA 2010</t>
  </si>
  <si>
    <t>OC-8323</t>
  </si>
  <si>
    <t>OC-329</t>
  </si>
  <si>
    <t>OC-359</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</si>
  <si>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</si>
  <si>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</si>
  <si>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</si>
  <si>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</si>
  <si>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</si>
  <si>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</si>
  <si>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</si>
  <si>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</si>
  <si>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</si>
  <si>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</si>
  <si>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</si>
  <si>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</si>
  <si>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</si>
  <si>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</si>
  <si>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</si>
  <si>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</si>
  <si>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</si>
  <si>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</si>
  <si>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</si>
  <si>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</si>
  <si>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</si>
  <si>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</si>
  <si>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</si>
  <si>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</si>
  <si>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</si>
  <si>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</si>
  <si>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</si>
  <si>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</si>
  <si>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</si>
  <si>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</si>
  <si>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</si>
  <si>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</si>
  <si>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</si>
  <si>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</si>
  <si>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</si>
  <si>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</si>
  <si>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</si>
  <si>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</si>
  <si>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</si>
  <si>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</si>
  <si>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</si>
  <si>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</si>
  <si>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</si>
  <si>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</si>
  <si>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</si>
  <si>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</si>
  <si>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</si>
  <si>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</si>
  <si>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</si>
  <si>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OC-1050</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</si>
  <si>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</si>
  <si>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</si>
  <si>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</si>
  <si>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</si>
  <si>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</si>
  <si>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</si>
  <si>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</si>
  <si>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</si>
  <si>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</si>
  <si>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</si>
  <si>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</si>
  <si>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</si>
  <si>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</si>
  <si>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</si>
  <si>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</si>
  <si>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</si>
  <si>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</si>
  <si>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</si>
  <si>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</si>
  <si>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</si>
  <si>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</si>
  <si>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</si>
  <si>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</si>
  <si>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</si>
  <si>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</si>
  <si>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OC-430</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</si>
  <si>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</si>
  <si>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</si>
  <si>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</si>
  <si>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</si>
  <si>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</si>
  <si>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</si>
  <si>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OC-395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</si>
  <si>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</si>
  <si>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</si>
  <si>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</si>
  <si>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</si>
  <si>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</si>
  <si>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</si>
  <si>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</si>
  <si>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</si>
  <si>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</si>
  <si>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</si>
  <si>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</si>
  <si>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</si>
  <si>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</si>
  <si>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</si>
  <si>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</si>
  <si>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</si>
  <si>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</si>
  <si>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</si>
  <si>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</si>
  <si>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</si>
  <si>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</si>
  <si>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</si>
  <si>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</si>
  <si>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</si>
  <si>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</si>
  <si>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</si>
  <si>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</si>
  <si>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</si>
  <si>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</si>
  <si>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</si>
  <si>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</si>
  <si>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</si>
  <si>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</si>
  <si>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</si>
  <si>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</si>
  <si>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</si>
  <si>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</si>
  <si>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OC-904</t>
  </si>
  <si>
    <t>OC-8</t>
  </si>
  <si>
    <t>OC-2</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</si>
  <si>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</si>
  <si>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</si>
  <si>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</si>
  <si>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</si>
  <si>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</si>
  <si>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</si>
  <si>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</si>
  <si>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</si>
  <si>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</si>
  <si>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</si>
  <si>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</si>
  <si>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</si>
  <si>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</si>
  <si>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</si>
  <si>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OC-230</t>
  </si>
  <si>
    <t>OC-169</t>
  </si>
  <si>
    <t>COND. DE PAGO</t>
  </si>
  <si>
    <t>OC-192</t>
  </si>
  <si>
    <t>30 DIAS</t>
  </si>
  <si>
    <t>15 DIAS</t>
  </si>
  <si>
    <t xml:space="preserve">30 DIAS </t>
  </si>
  <si>
    <t>OC-203</t>
  </si>
  <si>
    <t>OC-13</t>
  </si>
  <si>
    <t>MANTENIMIENTO Y REP. GRAL PLANTA ELECT. CENTRO CULT. STIGO (total fact. 426,935.60 -abono lib. no. 800 por  300,000 rest. 126,935.60)</t>
  </si>
  <si>
    <t>10 DIAS</t>
  </si>
  <si>
    <t xml:space="preserve"> 0 DIAS </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</si>
  <si>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</si>
  <si>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</si>
  <si>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</si>
  <si>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</si>
  <si>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</si>
  <si>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</si>
  <si>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</si>
  <si>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</si>
  <si>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</si>
  <si>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</si>
  <si>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</si>
  <si>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</si>
  <si>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</si>
  <si>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</si>
  <si>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OC-257</t>
  </si>
  <si>
    <t>OC-299</t>
  </si>
  <si>
    <t>OC-338</t>
  </si>
  <si>
    <t>OC-306</t>
  </si>
  <si>
    <t>OC-234</t>
  </si>
  <si>
    <t>OC-272</t>
  </si>
  <si>
    <t>GREGORIO FRANCISCO GUILLEN RODRIGUEZ</t>
  </si>
  <si>
    <t>CONFECCION DE VESTUARIO PARA EL TEATRO ORQUESTAL DOMINICANO.</t>
  </si>
  <si>
    <t>OC-294</t>
  </si>
  <si>
    <t>OC-251</t>
  </si>
  <si>
    <t>UNIDAD DE VIAJES OFICIALES</t>
  </si>
  <si>
    <t>CARY INDUSTRIAL, S.A.</t>
  </si>
  <si>
    <t>OC-355</t>
  </si>
  <si>
    <t>OC-135</t>
  </si>
  <si>
    <t>OC-393</t>
  </si>
  <si>
    <t>OC-432</t>
  </si>
  <si>
    <t>INPIMA CONSTRUCCIONES, EIRL</t>
  </si>
  <si>
    <t>OC-202</t>
  </si>
  <si>
    <t>OC-460</t>
  </si>
  <si>
    <t>AUDIOSOLUCIONES, S.R.L.</t>
  </si>
  <si>
    <t>FACT-1-1109</t>
  </si>
  <si>
    <t>ALQUILER DE SONIDO PARA LA TEMPORADA DE PRIMAVERA VERANO ABRIL-MAYO 2014 DEL BALLET FOLKLORICO NACIONAL.</t>
  </si>
  <si>
    <t>OC-239</t>
  </si>
  <si>
    <t>OC-311</t>
  </si>
  <si>
    <t>OC-319</t>
  </si>
  <si>
    <t>OC-425</t>
  </si>
  <si>
    <t xml:space="preserve">42 DIAS </t>
  </si>
  <si>
    <t xml:space="preserve">10 DIAS </t>
  </si>
  <si>
    <t>OC-354</t>
  </si>
  <si>
    <t>OC-474</t>
  </si>
  <si>
    <t>OC-414</t>
  </si>
  <si>
    <t>REPCOM, S.R.L.</t>
  </si>
  <si>
    <t>COMPRA DE RADIOS DE COMUNICACIÓN PARA LA CELEBRACION DE LA XVII FERIA INTERNACIONAL DEL LIBRO SANTO DOMINGO 2014.</t>
  </si>
  <si>
    <t>OC-463</t>
  </si>
  <si>
    <t>INCONSERCA, SRL</t>
  </si>
  <si>
    <t>RELACION GENERAL DE CUENTAS POR PAGAR</t>
  </si>
  <si>
    <t>OC-470</t>
  </si>
  <si>
    <t>OC-537</t>
  </si>
  <si>
    <t>SUSCRIPCION AL PERIODICO EL CARIBE POR UN AÑO (DEL 05 DE JUNIO DEL 2014 AL 04 DE JUNIO DEL 2015).</t>
  </si>
  <si>
    <t>OC-516</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</si>
  <si>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</si>
  <si>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</si>
  <si>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</si>
  <si>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</si>
  <si>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</si>
  <si>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</si>
  <si>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</si>
  <si>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OC-346</t>
  </si>
  <si>
    <t>ROSARIO GOMEZ SUPPLY, SRL</t>
  </si>
  <si>
    <t>OC-345</t>
  </si>
  <si>
    <t>OC-541</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</si>
  <si>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</si>
  <si>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</si>
  <si>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</si>
  <si>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</si>
  <si>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</si>
  <si>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</si>
  <si>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</si>
  <si>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</si>
  <si>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OC-671</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</si>
  <si>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</si>
  <si>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</si>
  <si>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</si>
  <si>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</si>
  <si>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</si>
  <si>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</si>
  <si>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</si>
  <si>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</si>
  <si>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</si>
  <si>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TRANSMISION CARNAVAL NAC. 2012.</t>
  </si>
  <si>
    <t>IMPRESIÓN DEL LIBRO "PARA LA HISTORIA POLITICA DOMINICANA".</t>
  </si>
  <si>
    <t>OC-387</t>
  </si>
  <si>
    <t>COMPAÑÍA DE INVERSIONES DUMFRIES, SRL</t>
  </si>
  <si>
    <t>COMPRA DE ARTICULOS DE LIMPIEZA PARA LA SEDE Y DEPENDENCIAS DE ESTE MINISTERIO DE CULTURA.</t>
  </si>
  <si>
    <t>OC-721</t>
  </si>
  <si>
    <t>OC-722</t>
  </si>
  <si>
    <t>OC-800</t>
  </si>
  <si>
    <t>FACT-05</t>
  </si>
  <si>
    <t>VIAMAR, S.A.</t>
  </si>
  <si>
    <t>OC-295</t>
  </si>
  <si>
    <t>OC-677</t>
  </si>
  <si>
    <t>FOX PUBLICIDAD</t>
  </si>
  <si>
    <t>CONFECCION DE AFICHES, BANNERS Y OTROS PARA DIFERENTES ACTIVIDADES DEL CENTRO CULTURAL NARCISO GONZALEZ.</t>
  </si>
  <si>
    <t>CALAI TOURS, S.R.L.</t>
  </si>
  <si>
    <t>M &amp; R DIGITAL EXPRESS, S.R.L.</t>
  </si>
  <si>
    <t>OC-75</t>
  </si>
  <si>
    <t>SOLUCIONES SCOLFOD, S.R.L.</t>
  </si>
  <si>
    <t>GR GROUP SERVICES, SRL.</t>
  </si>
  <si>
    <t>OC-845</t>
  </si>
  <si>
    <t>PUBLICACION DEL ARTE "COMUNICACIÓN  DEL PATRONATO DEL TEATRO NACIONAL, PARA EL 30/08/2014.</t>
  </si>
  <si>
    <t>OC-839</t>
  </si>
  <si>
    <t>OC-462</t>
  </si>
  <si>
    <t>CONSTRUCCIONES VASQUEZ ENCARNACION</t>
  </si>
  <si>
    <t>SERVICIOS DE CATERING PARA ACTIVIDAD CON DIRECTORES PROVINCIALES Y REGIONALES (total fact. RD$55,755.00 menos abono lib. no. 2990 por 49,618.01 restante 6,136.99).</t>
  </si>
  <si>
    <t>OC-1022</t>
  </si>
  <si>
    <t>OC-1089</t>
  </si>
  <si>
    <t>CARVAJAL BUS, S.R.L.</t>
  </si>
  <si>
    <t>PUBLICACION DEL ARTE: ¨CONSEJO NACIONAL DE CULTURA A LA XXIII SECCION ORDINARIA¨, 02-12-2014.</t>
  </si>
  <si>
    <t>LEONARDO TOURS, S.R.L.</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</si>
  <si>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</si>
  <si>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</si>
  <si>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</si>
  <si>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</si>
  <si>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</si>
  <si>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</si>
  <si>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</si>
  <si>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</si>
  <si>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</si>
  <si>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COMPU-OFFICE DOMINICANA, S.R.L.</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</si>
  <si>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</si>
  <si>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</si>
  <si>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</si>
  <si>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OC-225</t>
  </si>
  <si>
    <t>CORPORACION MAGNEZO, S.R.L.</t>
  </si>
  <si>
    <t>OC-143</t>
  </si>
  <si>
    <t>OC-271</t>
  </si>
  <si>
    <t>OC-112</t>
  </si>
  <si>
    <t>OC-238</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</si>
  <si>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</si>
  <si>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</si>
  <si>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</si>
  <si>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</si>
  <si>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</si>
  <si>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</si>
  <si>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</si>
  <si>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</si>
  <si>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OC-258</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</si>
  <si>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</si>
  <si>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</si>
  <si>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</si>
  <si>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</si>
  <si>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</si>
  <si>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</si>
  <si>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</si>
  <si>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</si>
  <si>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FACT-A010010011500000903</t>
  </si>
  <si>
    <t>OC-431</t>
  </si>
  <si>
    <t>FACT-A010010011500000343</t>
  </si>
  <si>
    <t>FACT-A010010011500000342</t>
  </si>
  <si>
    <t>FACT-A010010011500000086</t>
  </si>
  <si>
    <t>OC-398</t>
  </si>
  <si>
    <t>FACT-A010010011500000020</t>
  </si>
  <si>
    <t>FACT-A010010011500000022</t>
  </si>
  <si>
    <t>FACT-A010010011500000049</t>
  </si>
  <si>
    <t>FACT-A010010011500000034</t>
  </si>
  <si>
    <t>FACT-A010010011500000059</t>
  </si>
  <si>
    <t>OC-383</t>
  </si>
  <si>
    <t>OC-536</t>
  </si>
  <si>
    <t>IMPRESIONES VARIAS PARA SER UTILIZADAS EN DIFERENTES ACTIVIDADES DE ESTE MINISTERIO DE CULTURA (CORO NACIONAL).</t>
  </si>
  <si>
    <t>FACT-A010010011500000047</t>
  </si>
  <si>
    <t>ADQUISICION DE LAPTOP PARA SER DONADA POR RECONOCIMIENTO AL MERITO ESTUDIANTILY EL FESTIVAL DE LA VOZ ESCOLAR 2015, LA ROMANA.</t>
  </si>
  <si>
    <t>FACT-A010010011500000119</t>
  </si>
  <si>
    <t>VISION GAS, S.R.L.</t>
  </si>
  <si>
    <t>OC-368</t>
  </si>
  <si>
    <t>FACT-P010010011501266313</t>
  </si>
  <si>
    <t>COMPRA DE ARTICULOS DE LIMPIEZA PARA SER UTILIZADOS EN LA SEDE Y DEPENDENCIAS DE ESTE MINISTERIO DE CULTURA.</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</si>
  <si>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</si>
  <si>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</si>
  <si>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</si>
  <si>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</si>
  <si>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</si>
  <si>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</si>
  <si>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</si>
  <si>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</si>
  <si>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</si>
  <si>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</si>
  <si>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</si>
  <si>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BREXMAN DOMINICANA, S.R.L.</t>
  </si>
  <si>
    <t>COMPRA DE TINTAS Y TONERS PARA EXISTENCIA EN EL ALMACEN DE ESTE MINISTERIO DE CULTURA.</t>
  </si>
  <si>
    <t>OC-530</t>
  </si>
  <si>
    <t>FACT-A010010011500000006</t>
  </si>
  <si>
    <t>SERVICIOS DE TRANSPORTE PARA EL CONCIERTO DE PABLO MILANES (LA VOZ DEL YUNA, EN BONAO).</t>
  </si>
  <si>
    <t>FACT-A010010011500000922</t>
  </si>
  <si>
    <t>SERVICIOS DE TRANSPORTE AL AEROPUERTO PARA LOS PARTICIPANTES EN EL 18VO. CERTAMEN CULTURAL MUNDIAL, CELEBRADO EN PUERTO RICO, EL  25 DE AGOSTO  DEL 2015.</t>
  </si>
  <si>
    <t>FACT-A010010011500000926</t>
  </si>
  <si>
    <t>SERVICIOS DE TRANSPORTE PARA INTEGRANTES DEL BALLET FOLKLORICO NACIONAL DOMINICANO, QUIENES PARTICIPARON EN VARIAS ACTIVIDADES RELACIONADAS CON ESTE MINISTERIO DE CULTURA, LOS DIAS 03 Y 10 DE SEPT.  DEL 2015.</t>
  </si>
  <si>
    <t>FACT-A010010011500000929</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</si>
  <si>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</si>
  <si>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</si>
  <si>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</si>
  <si>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</si>
  <si>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</si>
  <si>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</si>
  <si>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</si>
  <si>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</si>
  <si>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</si>
  <si>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</si>
  <si>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</si>
  <si>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</si>
  <si>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</si>
  <si>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</si>
  <si>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</si>
  <si>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</si>
  <si>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</si>
  <si>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</si>
  <si>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</si>
  <si>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</si>
  <si>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FACT-A010010011500002540</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</si>
  <si>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</si>
  <si>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</si>
  <si>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</si>
  <si>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</si>
  <si>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</si>
  <si>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</si>
  <si>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</si>
  <si>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COMPRA DE TONERS PARA EXISTENCIA EN ALMACEN DE ESTE MINISTERIO DE CULTURA.</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</si>
  <si>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</si>
  <si>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</si>
  <si>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</si>
  <si>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</si>
  <si>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</si>
  <si>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</si>
  <si>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A010010011500000978</t>
  </si>
  <si>
    <t>A010010011500000989</t>
  </si>
  <si>
    <t>LEONARDO TOURS, SRL</t>
  </si>
  <si>
    <t xml:space="preserve">SERVICIO DE TRANSPORTE PARA 30 PERSONAS QUE SE TRASLADARON DESDE EL MINISTERIO DE CULTURA HASTA LA ROMANA PARA LA CAMPAÑA CONTRA EL DENGUE. </t>
  </si>
  <si>
    <t>OC-897</t>
  </si>
  <si>
    <t>A010010011500000942</t>
  </si>
  <si>
    <t>SERVICIOS DE TRANSPORTE PARA 50 PERSONAS (JAZZ FESTIVAL) QUE FUERON TRASLADADA A VARIAS PROVINCIAS DEL PAIS .</t>
  </si>
  <si>
    <t>A010010011500000943</t>
  </si>
  <si>
    <t>SERVICIO DE TRANSPORTE PARA EL PERSONAL DE LA DIRECCION DE EVENTOS Y CONVOCATORIA NACIONAL DE PROYECTOS.</t>
  </si>
  <si>
    <t>A010010011500000963</t>
  </si>
  <si>
    <t>A010010011500000120</t>
  </si>
  <si>
    <t>CHIPS TEJEDA, SRL</t>
  </si>
  <si>
    <t>COMERCIALIZADORA Y SERVICIOS E Y 4R</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</si>
  <si>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</si>
  <si>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</si>
  <si>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</si>
  <si>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OC-1006</t>
  </si>
  <si>
    <t>ALQUILER DE LUCES ROSADAS, PARA SER UTILIZADAS EN LA FACHADA FRONTAL DE ESTE MINISTERIO DE CULTURA, CON MOTIVO AL MES DE LA LUCHA CONTRA EL CANCER DE MAMA (OCTUBRE 2015).</t>
  </si>
  <si>
    <t>A010010011500000969</t>
  </si>
  <si>
    <t>SERVICIO DE TRANSPORTE PARA DIFERENTES ACTIVIDADES DE ESTE  MINISTERIO Y SUS DEPENDENCIAS.</t>
  </si>
  <si>
    <t>A010010011500000970</t>
  </si>
  <si>
    <t>SERVICIO DE TRANSPORTE PARA EL PERSONAL DEL TEATRO ORQUESTAL DOMINICANO Y 3RA. CONVOCATORIA NACIONAL DE PROYECTOS.</t>
  </si>
  <si>
    <t>FACT- A010010011500000120</t>
  </si>
  <si>
    <t>COMPRA DE GASOIL PARA LA PLANTA ELECTRICA DE LA SEDE DE ESTE MINISTERIO DE CULTURA.</t>
  </si>
  <si>
    <t>OC-1016</t>
  </si>
  <si>
    <t>CARPAS DOMINICANAS, S.R.L.</t>
  </si>
  <si>
    <t>MONTAJE Y DESMONTAJE DE CARPAS, SILLAS Y MESAS POR LA CANCELACION DE LA FERIA DE ARTESANIA 2015.</t>
  </si>
  <si>
    <t>A010010011500002068</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</si>
  <si>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</si>
  <si>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</si>
  <si>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</si>
  <si>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</si>
  <si>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</si>
  <si>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</si>
  <si>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</si>
  <si>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</si>
  <si>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BEST SUPPY, S.R.L.</t>
  </si>
  <si>
    <t>DISEÑO E ILUMINACION PARA LA APERTURA DE LA SERIE DEL CARIBE, EL 01/02/2016, ESTADIO QUISQUEYA.</t>
  </si>
  <si>
    <t>OC-98</t>
  </si>
  <si>
    <t>A010010011500000985</t>
  </si>
  <si>
    <t>A010010011500000980</t>
  </si>
  <si>
    <t>SERVICIOS DE TRANSPORTE  PARA LA DEVOLUCION DE OBRA DE LA 28 BIENAL</t>
  </si>
  <si>
    <t>A010010011500000944</t>
  </si>
  <si>
    <t>COORDINACION  A Y B, ELABORACION TROFEOS PREMIACION FESTIVAL PROCIGAR 2016, EL TABACO PREMIA.</t>
  </si>
  <si>
    <t>A010010011500000118</t>
  </si>
  <si>
    <t>A010010011500000988</t>
  </si>
  <si>
    <t>SERVICIOS DE TRANSPORTE  PARA EL BALLET FOLKLORICO DOMINICANO</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</si>
  <si>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</si>
  <si>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</si>
  <si>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</si>
  <si>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</si>
  <si>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</si>
  <si>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</si>
  <si>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GTG INDUSTRIAL, S.R.L.</t>
  </si>
  <si>
    <t>ADQUISICION DE ARTICULOS DE LIMPIEZA LA SEDE Y SUS DEPENDENCIAS.</t>
  </si>
  <si>
    <t>OC-58</t>
  </si>
  <si>
    <t>FACT- A0100100115000001485</t>
  </si>
  <si>
    <t>FACT-A010010011500002760</t>
  </si>
  <si>
    <t>REPARACION DE EMERGENCIA EN LAS LINEAS DE ALTA TENSION QUE ALIMENTA LOS TRANSFORMADORES DE LA SEDE DE ESTE MINISTERIO DE CULTURA (TOTAL FACT. RD$211,820.62 MENOS ABONO  POR 105,910.31 (50%) CK. NO. 2257 CEE, FEB. 2013, RESTANTE 105,910.31.</t>
  </si>
  <si>
    <t>A010010011500000146</t>
  </si>
  <si>
    <t>OC-74</t>
  </si>
  <si>
    <t>A010010011500000979</t>
  </si>
  <si>
    <t>SERVICIOS DE TRANSPORTE PARA DIFERENTES ACTIVIDADES REALIZADAS EN EL MES DE FEBRERO DEL 2016, POR EL PERSONAL DE ESCUELAS LIBRES, DEL 08 AL 13  Y LOS INTEGRANTES DEL BALLET FOLKLORICO NACIONAL DOMINICANO, EL DIA 13 DEL MISMO MES.</t>
  </si>
  <si>
    <t>SERVICIOS DE TRANSPORTE PARA DIFERENTES ACTIVIDADES RELACIONADAS CON ESTE MINISTERIO DE CULTURA, LOS DIAS 19 Y 20/03/2016 -VICEMINISTERIO DE DESCENTRALIZACION CULTURAL, Y EL 10/04/2016 -DIRECCION GENERAL DE EVENTOS-.</t>
  </si>
  <si>
    <t>A010010011500001013</t>
  </si>
  <si>
    <t>FACT-A010010011500002904</t>
  </si>
  <si>
    <t>COMPRA DISCO DURO PORTATIL PARA SER UTILIZADO EN LA DIRECCION DE AUDIOVISUALES.</t>
  </si>
  <si>
    <t>COMPRA DE PIEZAS INFORMATICAS PARA SER UTILIZADAS EN ESTE MINISTERIO DE CULTURA.</t>
  </si>
  <si>
    <t>FACT-A010010011500002916</t>
  </si>
  <si>
    <t>ALQUILERES VARIOS CON MOTIVO AL DIA MUNDIAL DEL AUTISMO Y EMISION POSTAL CONMEMORACION NACIMIENTO DEL SR. BILLO FROMETA.</t>
  </si>
  <si>
    <t>ALQUILERES VARIOS CON MOTIVO A LA RUEDA DE PRENSA RESULTADOS AÑO DEL TEATRO E INICIO AÑO DE LA DANZA, EL 05/04/2016.</t>
  </si>
  <si>
    <t>ALQUILERES VARIOS CON MOTIVO A LA NOCHE LARGA DE LOS MUSEOS VERSION PRIMAVERA ,02/04/2016.</t>
  </si>
  <si>
    <t>FACT- A010010011500000082</t>
  </si>
  <si>
    <t>A010010011500000390</t>
  </si>
  <si>
    <t>FACT- A010010011500000129</t>
  </si>
  <si>
    <t>COMPRA DE ARCHIVO Y OTROS ARTICULOS PARA PRESERVACION DE DOCUMENTOS CORRESPONDIENTES AL AÑO 2015.</t>
  </si>
  <si>
    <t>PUBLICACION AGENDA XXV SESION ORDINARIA CONSEJO NACIONAL DE CULTURA.</t>
  </si>
  <si>
    <t>FACT-A010010011500008675</t>
  </si>
  <si>
    <t>SERVICIOS DE TRANSPORTE PARA LAS BANDAS DE MUSICA DE ESCUELAS LIBRES, QUE PARTICIPARON EN EL FESTIVAL NACIONAL DE BANDAS, REALIZADO LOS DIAS 22 Y 23 DEL MES DE ABRIL DEL 2016, EN EL PALACIO DE BELLAS ARTES.</t>
  </si>
  <si>
    <t>FACT-A010010011500001412</t>
  </si>
  <si>
    <t>ADQUISICION DE ARTICULOS DE LIMPIEZA PARA SER UTILIZADOS EN LA JORNADA DE PEVENCION CONTRA EL DENGUE, SIKA Y CHIKUNGUNYA.</t>
  </si>
  <si>
    <t>OC-242</t>
  </si>
  <si>
    <t>FACT- A010010011500000062</t>
  </si>
  <si>
    <t>COORDINACION, HOSPEDAJE Y A&amp;B PARA EL ESPECTACULO: "SOY DOMINICANO", REALIZADO EL DIA 10/04/2016.</t>
  </si>
  <si>
    <t>A010010011500000122</t>
  </si>
  <si>
    <t>ALQUILER DE FURGONES DE OFICINAS PARA EL PERSONAL DE SEGURIDAD Y MANTENIMIENTO, CON MOTIVO AL DESFILE NACIONAL DE CARNAVAL SANTO DOMINGO 2016.</t>
  </si>
  <si>
    <t>FACT.-A230010011500000009</t>
  </si>
  <si>
    <t>ALQUILER DE EQUIPOS DE SONIDO Y MONITORES PARA EL 1ER INFORME DE LOS RESULTADOS DE LA CUENTA SATELITE DE ESTE MINISTERIO DE CULTURA., EL 05/05/2016.</t>
  </si>
  <si>
    <t>RENOVACION DE PERIODICO  EL NACIONAL (MUSEO FARO A COLON) DEL 09/04/2016 AL 08/04/2017.</t>
  </si>
  <si>
    <t>FACT-A010010011500008597</t>
  </si>
  <si>
    <t>OC-232</t>
  </si>
  <si>
    <t>A010010011500001028</t>
  </si>
  <si>
    <t>SERVICIOS DE TRANSPORTE PARA LOS PARTICIPANTES DEL SEMINARIO - TALLER PARA DOCENTES SOBRE LA METODOLOGIA DE TRABAJO DEL PROYECTO DEL MAR CARIBE: "OBSERVANDO LA ARENA", DE LA COMISION NACIONAL DOMINICANA PARA LA UNESCO.</t>
  </si>
  <si>
    <t>A010010011500001027</t>
  </si>
  <si>
    <t>SERVICIOS DE TRANSPORTE PARA LOS INTEGRANTES DE LA ESCUELA NACIONAL DE DANZA Y EL CORO KORIBE, QUIENES SE PRESENTARON EN LA CELEBRACION DE LAS FIESTAS PATRONALES SAN FELIPE APOSTOL, PUERTO PLATA, LOS DIAS 26 Y 28/04/2016.</t>
  </si>
  <si>
    <t>A010010011500001026</t>
  </si>
  <si>
    <t>SERVICIOS DE TRANSPORTE PARA LOS INTEGRANTES DEL TEATRO ORQUESTAL DOMINICANO, QUE PARTICIPARON EN LA ACTIVIDAD REALIZADA EN SAN PEDRO DE MACORIS, EL DIA 30/04/2016.</t>
  </si>
  <si>
    <t>DESARROLLO DE LA OBRA CINEMATOGRAFICA: "LA MONTAÑA" (TOTAL CONTRATO POR RD$2,000,000.00, MENOS ABONO LIB. NO. 2000 POR 500,000.00, 2DO. ABONO LIB. NO. 342 POR 500,000.00 PENDIENTE 1,000,000.00, MENOS 3ER. ABONO LIB. NO. 1329 POR 500,000.00, PENDIENTE 500,000.00 ).</t>
  </si>
  <si>
    <t>IMPRESIONES DE LA REVISTA PAIS CULTURAL NO.18 (TOTAL FACT.-RD$283,200.00, MENOS ABONO LIB. 1332 POR 118,200.00, PENDIENTE 165,000.00.</t>
  </si>
  <si>
    <t>ADQUISICION DE EQUIPO TECNOLOGICOS PARA EL MINISTERIO Y SUS DEPENDENCIAS, TOTAL FACT. RD$253,867.94, MENOS ABONO LIB. NO. 1417 POR 203,667.93, PENDIENTE 50,200.01).</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</si>
  <si>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</si>
  <si>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</si>
  <si>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</si>
  <si>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</si>
  <si>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</si>
  <si>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</si>
  <si>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</si>
  <si>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</si>
  <si>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</si>
  <si>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</si>
  <si>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</si>
  <si>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</si>
  <si>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</si>
  <si>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</si>
  <si>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</si>
  <si>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</si>
  <si>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</si>
  <si>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</si>
  <si>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</si>
  <si>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</si>
  <si>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</si>
  <si>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</si>
  <si>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</si>
  <si>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</si>
  <si>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</si>
  <si>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</si>
  <si>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</si>
  <si>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</si>
  <si>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</si>
  <si>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</si>
  <si>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</si>
  <si>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</si>
  <si>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</si>
  <si>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</si>
  <si>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</si>
  <si>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</si>
  <si>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</si>
  <si>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</si>
  <si>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</si>
  <si>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</si>
  <si>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</si>
  <si>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</si>
  <si>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</si>
  <si>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</si>
  <si>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</si>
  <si>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</si>
  <si>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</si>
  <si>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</si>
  <si>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</si>
  <si>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130-548579</t>
  </si>
  <si>
    <t>809-331-0798</t>
  </si>
  <si>
    <t>CARRET. HATO NUEVO NO. 44, KM 22 AUT. DUARTE, LA GUAYIGA, STO. DGO. OESTE, REP. DOM.</t>
  </si>
  <si>
    <t>ventas@bestsupplyrd.com</t>
  </si>
  <si>
    <t>131-084095</t>
  </si>
  <si>
    <t>809-7972868</t>
  </si>
  <si>
    <t>C/ PROFESOR OTTO RIVERA ESQ. EL LLANO NO. 25, URB. KM  101/2 CARRET. SANCHEZ, DISTRITO NACIONAL, REP. DOM.</t>
  </si>
  <si>
    <t>131-122051</t>
  </si>
  <si>
    <t>809-333-6625</t>
  </si>
  <si>
    <t>C/ DANAE NO. 27, GAZCUE, DISTRITO NACIONAL, REP. DOM.</t>
  </si>
  <si>
    <t>pierinadecastroinnoa@gmail.com</t>
  </si>
  <si>
    <t>miguelinaperaltar@hotmail.com</t>
  </si>
  <si>
    <t>101-566558</t>
  </si>
  <si>
    <t>809-331-0023</t>
  </si>
  <si>
    <t>CARRET. HATO NUEVO NO. 44, KM. 22 AUT. DUARTE, LA GUAYIGA, STO. DGO. OESTE, REP. DOM.</t>
  </si>
  <si>
    <t>info@caryindustrial.com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</si>
  <si>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</si>
  <si>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</si>
  <si>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</si>
  <si>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</si>
  <si>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</si>
  <si>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</si>
  <si>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</si>
  <si>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</si>
  <si>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</si>
  <si>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</si>
  <si>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</si>
  <si>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</si>
  <si>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</si>
  <si>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101-597992</t>
  </si>
  <si>
    <t>809-689-1931</t>
  </si>
  <si>
    <t>C/CAONABO NO. 12,LOS CACICAZGOS, D. N., REP. DO.</t>
  </si>
  <si>
    <t>chips@codetel.net.do</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</si>
  <si>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</si>
  <si>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</si>
  <si>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</si>
  <si>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</si>
  <si>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</si>
  <si>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</si>
  <si>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</si>
  <si>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</si>
  <si>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</si>
  <si>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</si>
  <si>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</si>
  <si>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</si>
  <si>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</si>
  <si>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</si>
  <si>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</si>
  <si>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</si>
  <si>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</si>
  <si>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</si>
  <si>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</si>
  <si>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</si>
  <si>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</si>
  <si>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</si>
  <si>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</si>
  <si>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</si>
  <si>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</si>
  <si>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</si>
  <si>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</si>
  <si>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</si>
  <si>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</si>
  <si>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</si>
  <si>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</si>
  <si>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</si>
  <si>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</si>
  <si>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</si>
  <si>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</si>
  <si>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</si>
  <si>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</si>
  <si>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</si>
  <si>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</si>
  <si>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</si>
  <si>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</si>
  <si>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</si>
  <si>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</si>
  <si>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</si>
  <si>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</si>
  <si>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</si>
  <si>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</si>
  <si>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</si>
  <si>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</si>
  <si>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</si>
  <si>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</si>
  <si>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</si>
  <si>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</si>
  <si>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</si>
  <si>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</si>
  <si>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</si>
  <si>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</si>
  <si>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</si>
  <si>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</si>
  <si>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</si>
  <si>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C-01300055058</t>
  </si>
  <si>
    <t>809-537-0972</t>
  </si>
  <si>
    <t>C/ PENETRACION 15 NO. 12, URB. ENGOMBE, MUNICIPIO SANTO DOMINGO OESTE, REP. DOM.</t>
  </si>
  <si>
    <t>emiliotejedaespinal1955@hotmailcom</t>
  </si>
  <si>
    <t>130-625222</t>
  </si>
  <si>
    <t>AV. SAN VICENTE DE PAUL, ESQ. PUERTO RICO, BARO PLAZA, 3ER. NIVEL, SUIT NO. 11, SANTO DOMINGO ESTE, REP. DOM.</t>
  </si>
  <si>
    <t>809-335-1195/809-699-1195</t>
  </si>
  <si>
    <t>rreynoso@consorcioreynoso.com</t>
  </si>
  <si>
    <t>130-22869-8</t>
  </si>
  <si>
    <t>809-508-1278/809-532-8268</t>
  </si>
  <si>
    <t>C/ TERCERA NO. 60, URB. JARDINES DEL SUR, KM. 7, CARRETERA SANCHEZ, STO. DGO., REP. DOM.</t>
  </si>
  <si>
    <t>www.compu-office.com.do/ ventas@compu-office.com.do</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</si>
  <si>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</si>
  <si>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</si>
  <si>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</si>
  <si>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</si>
  <si>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</si>
  <si>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</si>
  <si>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</si>
  <si>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</si>
  <si>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</si>
  <si>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</si>
  <si>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</si>
  <si>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</si>
  <si>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</si>
  <si>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</si>
  <si>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</si>
  <si>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</si>
  <si>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</si>
  <si>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</si>
  <si>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</si>
  <si>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</si>
  <si>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</si>
  <si>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</si>
  <si>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</si>
  <si>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</si>
  <si>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</si>
  <si>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</si>
  <si>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</si>
  <si>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</si>
  <si>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</si>
  <si>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</si>
  <si>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</si>
  <si>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</si>
  <si>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</si>
  <si>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</si>
  <si>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</si>
  <si>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</si>
  <si>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</si>
  <si>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</si>
  <si>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</si>
  <si>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</si>
  <si>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</si>
  <si>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</si>
  <si>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</si>
  <si>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</si>
  <si>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</si>
  <si>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</si>
  <si>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</si>
  <si>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</si>
  <si>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</si>
  <si>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</si>
  <si>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</si>
  <si>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</si>
  <si>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</si>
  <si>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</si>
  <si>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</si>
  <si>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</si>
  <si>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</si>
  <si>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</si>
  <si>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</si>
  <si>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</si>
  <si>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</si>
  <si>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</si>
  <si>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</si>
  <si>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</si>
  <si>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</si>
  <si>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</si>
  <si>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</si>
  <si>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</si>
  <si>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</si>
  <si>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</si>
  <si>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</si>
  <si>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</si>
  <si>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</si>
  <si>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</si>
  <si>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</si>
  <si>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</si>
  <si>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</si>
  <si>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</si>
  <si>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</si>
  <si>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</si>
  <si>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</si>
  <si>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</si>
  <si>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</si>
  <si>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</si>
  <si>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</si>
  <si>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</si>
  <si>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</si>
  <si>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</si>
  <si>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</si>
  <si>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</si>
  <si>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</si>
  <si>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</si>
  <si>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</si>
  <si>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</si>
  <si>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</si>
  <si>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</si>
  <si>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</si>
  <si>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</si>
  <si>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</si>
  <si>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</si>
  <si>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</si>
  <si>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</si>
  <si>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</si>
  <si>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</si>
  <si>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</si>
  <si>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</si>
  <si>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</si>
  <si>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</si>
  <si>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</si>
  <si>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</si>
  <si>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</si>
  <si>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</si>
  <si>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</si>
  <si>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</si>
  <si>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</si>
  <si>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</si>
  <si>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</si>
  <si>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</si>
  <si>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</si>
  <si>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</si>
  <si>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</si>
  <si>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</si>
  <si>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</si>
  <si>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</si>
  <si>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</si>
  <si>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</si>
  <si>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</si>
  <si>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</si>
  <si>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</si>
  <si>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</si>
  <si>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</si>
  <si>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</si>
  <si>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</si>
  <si>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</si>
  <si>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</si>
  <si>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</si>
  <si>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</si>
  <si>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</si>
  <si>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</si>
  <si>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</si>
  <si>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</si>
  <si>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</si>
  <si>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</si>
  <si>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</si>
  <si>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</si>
  <si>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</si>
  <si>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130-297118</t>
  </si>
  <si>
    <t>809-5344141</t>
  </si>
  <si>
    <t>C/ CRUZADA DE AMOR NO. 6A, EL MILLON, STO. DGO., REP. DOM.</t>
  </si>
  <si>
    <t>ventas@gtgindustrial.com</t>
  </si>
  <si>
    <t>C-00100293695</t>
  </si>
  <si>
    <t>809-6880039</t>
  </si>
  <si>
    <t>C/ PIMENTEL NO. 98, VILLA CONSUELO, STO. DGO, REP. DOM.</t>
  </si>
  <si>
    <t>-</t>
  </si>
  <si>
    <t>130-278318</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</si>
  <si>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</si>
  <si>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</si>
  <si>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</si>
  <si>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</si>
  <si>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</si>
  <si>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</si>
  <si>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</si>
  <si>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</si>
  <si>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</si>
  <si>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</si>
  <si>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</si>
  <si>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101-117125</t>
  </si>
  <si>
    <t>809-549-4989</t>
  </si>
  <si>
    <t>AV. 27 DE FEBRERO NO. 308, STO. DGO., REP. DOM.</t>
  </si>
  <si>
    <t>OC-8455</t>
  </si>
  <si>
    <t>FACT- A010010011500000877</t>
  </si>
  <si>
    <t>FACT- A010010011500000739</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</si>
  <si>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</si>
  <si>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</si>
  <si>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</si>
  <si>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</si>
  <si>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</si>
  <si>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</si>
  <si>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</si>
  <si>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</si>
  <si>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</si>
  <si>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</si>
  <si>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</si>
  <si>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</si>
  <si>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</si>
  <si>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</si>
  <si>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</si>
  <si>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</si>
  <si>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</si>
  <si>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</si>
  <si>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</si>
  <si>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</si>
  <si>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</si>
  <si>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</si>
  <si>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</si>
  <si>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</si>
  <si>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</si>
  <si>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</si>
  <si>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</si>
  <si>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</si>
  <si>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</si>
  <si>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</si>
  <si>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</si>
  <si>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</si>
  <si>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</si>
  <si>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</si>
  <si>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 xml:space="preserve">IMPRESIONES DE GUIAS DE MUSEOS  Y BAJANTES PARA LA NOCHE LARGA DE LOS MUSEOS VERSION VERANO 2016. </t>
  </si>
  <si>
    <t>A010010011500000601</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</si>
  <si>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</si>
  <si>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</si>
  <si>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</si>
  <si>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</si>
  <si>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</si>
  <si>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</si>
  <si>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</si>
  <si>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A010010011500000091</t>
  </si>
  <si>
    <t>IMPRESIONES DE LOS LIBROS: "DE ANACAONA A JACQUES VIAU RENAUD: INVASIONES Y RESISTENCIA EN LA LITERATURA DOMINICANA" Y "CEMENTERIO SIN CRUCES" -EDITORA NACIONAL-; CDS -DIRECCION GENERAL TECNICA-.</t>
  </si>
  <si>
    <t>FACT- A010010011500000092</t>
  </si>
  <si>
    <t xml:space="preserve">AMERICA DE LA CRUZ &amp; ASOCIADOS, S.R.L. </t>
  </si>
  <si>
    <t>130-724571</t>
  </si>
  <si>
    <t>809-547-4197</t>
  </si>
  <si>
    <t>C/ ESPIRITU SANTO NO. 4-3, RES. G-27, APTO. H-27, GALA, D. N., REP. DOM.</t>
  </si>
  <si>
    <t>americacpa@hotmail.com</t>
  </si>
  <si>
    <t>ALQUILER DE CAMARAS PARA SER UTILIZADAS EN LA FILMACION DEL PROGRAMA MI CULTURA TV.</t>
  </si>
  <si>
    <t>ALQUILER DE SISTEMA DE LUCES Y SONIDO PARA SER UTILIZADOS EN LA ACTIVIDAD REALIZADA A LAS MADRES, EL DIA 24/05/2016.</t>
  </si>
  <si>
    <t>ALQUILER DE SISTEMA DE SONIDO PARA SER UTILIZADO EN EL FESTIVAL DE ATABALES, DEL 14 AL 17/06/2016 (FUNDACION PADRE ROGELIO CRUZ).</t>
  </si>
  <si>
    <t xml:space="preserve">ALQUILERES VARIOS (TARIMA, TRUSS, SISTEMA DE LUCES Y SONIDO, PARA SER UTILIZADOS EN EL FESTIVAL DEL MARISCO, REALIZADO DEL 17 AL 19/06/2016. </t>
  </si>
  <si>
    <t xml:space="preserve">ADQUISICION DE MATERIALES DE PINTURA PARA SER UTILIZADOS EN LA ACTIVIDAD: JUEVES DE LA CULTURA. </t>
  </si>
  <si>
    <t>A010010011500000414</t>
  </si>
  <si>
    <t>130-743721</t>
  </si>
  <si>
    <t>fotomegraf@yahoo.com</t>
  </si>
  <si>
    <t>IMPRESIONES VARIAS (EDICION NO. 14 DEL PERIODICO MI CULTURA, BROCHURE PARA EL CIERRE DEL AÑO DEL TEATRO SANTO DOMINGO 2015, Y CINTA IMPRESA CON MOTIVO AL AÑO DE LA DANZA - RD$21,240.00 -).</t>
  </si>
  <si>
    <t>FACT- A010010011500000132</t>
  </si>
  <si>
    <t>IMPRESIONES PARA DIFERENTES ACTIVIDADES DE ESTE MINISTERIO DE CULTURA (DVDS CON LAS MEMORIAS DE GESTION CULTURAL DEL 2012-2016; CERTIFICADO E INVITACIONES PARA LA ENTREGA DEL PREMIO DEL IV CONCURSO NACIONAL DE MINIFICCION 2015 E IMPRESIONES VARIAS CON MOTIVO AL AÑO DE LA DANZA.</t>
  </si>
  <si>
    <t>FACT- A010010011500000136</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</si>
  <si>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</si>
  <si>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</si>
  <si>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</si>
  <si>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</si>
  <si>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</si>
  <si>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</si>
  <si>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</si>
  <si>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</si>
  <si>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</si>
  <si>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</si>
  <si>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</si>
  <si>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</si>
  <si>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</si>
  <si>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</si>
  <si>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</si>
  <si>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</si>
  <si>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</si>
  <si>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</si>
  <si>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</si>
  <si>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</si>
  <si>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</si>
  <si>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</si>
  <si>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</si>
  <si>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</si>
  <si>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</si>
  <si>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</si>
  <si>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</si>
  <si>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</si>
  <si>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</si>
  <si>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</si>
  <si>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TUNEL DE TARIMA, CON MOTIVO A LA CELEBRACION DEL DESFILE NACIONAL DE CARNAVAL 2016 (TOTAL FACT. RD$395,890.00, MENOS ABONO LIB. NO. 1777 POR 108,562.00, PENDIENTE 287,328.00).</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</si>
  <si>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</si>
  <si>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</si>
  <si>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</si>
  <si>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</si>
  <si>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</si>
  <si>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</si>
  <si>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</si>
  <si>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</si>
  <si>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</si>
  <si>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</si>
  <si>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</si>
  <si>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</si>
  <si>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</si>
  <si>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</si>
  <si>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</si>
  <si>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</si>
  <si>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</si>
  <si>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</si>
  <si>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</si>
  <si>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</si>
  <si>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</si>
  <si>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</si>
  <si>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</si>
  <si>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- 160</t>
  </si>
  <si>
    <t>FACTURA - 161</t>
  </si>
  <si>
    <t>FACTURA - 164</t>
  </si>
  <si>
    <t>FACTURA - 168</t>
  </si>
  <si>
    <t>FACTURA - 169</t>
  </si>
  <si>
    <t>FACTURA - 170</t>
  </si>
  <si>
    <t>FACTURA - 173</t>
  </si>
  <si>
    <t>FACTURA - 176</t>
  </si>
  <si>
    <t>FACTURA - 862</t>
  </si>
  <si>
    <t>FACTURA - 860</t>
  </si>
  <si>
    <t>FACTURA - 7177</t>
  </si>
  <si>
    <t>FACTURA - 202</t>
  </si>
  <si>
    <t>FACTURA - 200</t>
  </si>
  <si>
    <t>FACTURA - 201</t>
  </si>
  <si>
    <t xml:space="preserve">ALQUILERES VARIOS PARA SER UTILIZADOS EN EL LANZAMIENTO DE LA 4TA. CONVOCATORIA DE PROYECTOS CULTURALES, EL DIA 28/06/2016 (SOBRETARIMA, MESAS, CAMARAS). </t>
  </si>
  <si>
    <t>FACTURA- 180</t>
  </si>
  <si>
    <t>ALQUILERES VARIOS (TARIMAS, CARPAS, MESAS, SILLAS, EQUIPOS DE SONIDO, SITEMA DE LUCES, PLANTA ELECTRICA, Y OTROS) PARA SER UTILIZADOS EN DIFERENTES MUSEOS DE ESTE MINISTERIO DE CULTURA (FORTALEZA, RELOJ DEL SOL, CAPILLA DE LOS REMEDIOS), CON MOTIVO A LA CELEBRACION DE LA NOCHE LARGA DE LOS MUSEOS VERSION VERANO, EL 25/06/2016.</t>
  </si>
  <si>
    <t>ALQUILERES VARIOS (TARIMAS, CARPAS, MESAS, SILLAS, EQUIPOS DE SONIDO, SITEMA DE LUCES, PLANTA ELECTRICA, Y OTROS) PARA SER UTILIZADOS EN DIFERENTES MUSEOS DE ESTE MINISTERIO DE CULTURA (MUSEO TRAMPOLIN, BIBLIOTECA REP. DOM., MUSEO DE LAS CASAS REALES, CASA DE TOSTADO), CON MOTIVO A LA CELEBRACION DE LA NOCHE LARGA DE LOS MUSEOS VERSION VERANO, EL 25/06/2016.</t>
  </si>
  <si>
    <t>ALQUILERES VARIOS (SISTEMA DE LUCES Y SONIDO, TARIMA, TRUSS, CARPAS, MESAS, SILLAS, PLANTA ELECTRICA), PARA SER UTILIZADOS EN LA PLAZA MARIA DE TOLEDO, PLAZA ESPAÑA Y MUSEO ALCAZAR DE COLON, CON MOTIVO A LA CELEBRACION DE LA NOCHE LARGA DE LOS MUSEOS VERSION VERANO, EL DIA 25/06/2016.</t>
  </si>
  <si>
    <t>A010010011500000374</t>
  </si>
  <si>
    <t>ALQUILER DE SISTEMA DE LUCES PARA SER UTILIZADOS EN EL IX FESTIVAL INTERNACIONAL DE TEATRO SANTO DOMINGO 2016.</t>
  </si>
  <si>
    <t>SERVICIOS DE FUMIGACION EN EL MUSEO DE LAS CASAS REALES.</t>
  </si>
  <si>
    <t>COMPRA DE ACCESORIOS E INSTRUMENTOS MUSICALES PARA LOS GANADORES DEL FESTIVAL NACIONAL DE BANDAS DE MUSICA INFANTILES Y JUVENILES (FESTI-BAND), LOS DIAS 22 Y 23 DE ABRIL DEL 2016.</t>
  </si>
  <si>
    <t>A010010011500000274</t>
  </si>
  <si>
    <t>COMPRA DE TONERS Y CARTUCHOS PARA EXISTENCIA EN ALMACEN Y DEPENDENCIAS DE ESTE MINISTERIO DE CULTURA.</t>
  </si>
  <si>
    <t>FACT-A010010011500003024</t>
  </si>
  <si>
    <t>FACT-A010010011500003046</t>
  </si>
  <si>
    <t>IMPRESIONES VARIAS PARA LA SEGUNDA ENTREGA PREMIER: ¨PREMIO NACIONAL A LA DANZA¨ Y, ENMARCADO DE FOTOGRAFIAS DEL SR. JUAN MARIA CONTIN, PARA SER EXHIBIDAS ENE L MUSEO 26 DE JULIO, UBICADO EN MOCA.</t>
  </si>
  <si>
    <t>FACT- A010010011500000135</t>
  </si>
  <si>
    <t>IMPRESIONES VARIAS (PARA LA NOCHE LARGA DE LOS MUSEOS VERSION VERANO 2016; BROCHURES PARA EL CENTRO DE PENSAMIENTO CRITICO PEDRO HENRIQUEZ UREÑA (CEPHU); EJEMPLARES DEL PERIODICO MI CULTURA, EDICION NO. 16 Y, COVERS PARA DVD CON LOGO DEL MINISTERIO DE CULTURA PARA USO EN EL DESPACHO DEL SR. MINISTRO.</t>
  </si>
  <si>
    <t>FACT- A010010011500000143</t>
  </si>
  <si>
    <t>IMPRESIONES VARIAS PARA SER UTILIZADAS EN LA NOCHE LARGA DE LOS MUSEOS VERSION VERANO 2016 Y PREMIOS ANUALES DE LITERATURA 2014.</t>
  </si>
  <si>
    <t>IMPRESIONES DE CARTELAS PARA SER UTILIZADAS EN LA NOCHE LARGA DE LOS MUSEOS VERSION VERANO 2016.</t>
  </si>
  <si>
    <t>FACT- A010010011500000085</t>
  </si>
  <si>
    <t>FACT- A010010011500000086</t>
  </si>
  <si>
    <t>IMPRESIONES VARIAS (GALA DE GRADUACION DE LA ESCUELA NACIONAL DE DANZA; TALONARIOS DE REEBOLSOS DE CAJA CHICA PARA LA DIRECCION DE RECURSOS HUMANOS DE ESTE MINISTERIO DE CULTURA; IMPRESIÓN Y ENMARCADO DE CERTIFICADOS PARA EL ACTO REALIZADO CON MOTIVO AL DIA DEL MAESTRO Y, ARAÑITAS Y STICKES PARA EL PRIMER ENCUENTRO NACIONAL DE GESTION CULTURAL, REALIZADO LOS DIAS 13, 14 Y 15 DE JULIO DEL 2016, EN LA BIBLIOTECA NACIONAL PEDRO HENRIQUEZ UREÑA Y EN EL CENTRO CULTURAL PERELLO, EN BANI).</t>
  </si>
  <si>
    <t>FACT- A010010011500000094</t>
  </si>
  <si>
    <t>IMPRESIONES VARIAS (PROHIBICIONES GENERALES PARA EL ACCESO A LOS MUSEOS; EJEMPLARES DE LOS LIBROS -PREMIOS NACIONALES 2014-2015-: ¨LA CIGUAPA, VIAJE AL DIA VENIDERO, Y SHERLOCK HOLMES Y EL MISTERIO DE LOS RESTOS DE COLON, E IMPRESIONES PARA LA NOCHE LARGA DE LOS MUSEOS VERSION VERANO 2016).</t>
  </si>
  <si>
    <t>IMPRESIONES VARIAS (PARA LA NOCHE LARGA DE LOS MUSEOS VERSION VERANO 2016; MUSEO DE ARTE MODERNO -ARTE PARA LA EXPOSICION: ¨DILUVIOS EN EQUILIBRIO¨, E INVITACIONES PARA LA PRESENTACION DEL PROGRAMA CORAL PARA LA FORMACION DEL CORO DE NIÑOS Y JOVENES DE SANTO DOMINGO).</t>
  </si>
  <si>
    <t>FACT- A010010011500000095</t>
  </si>
  <si>
    <t>COMPRA DE ARTICULOS DE LIMPIEZA PARA EXISTENCIA EN ALMACEN Y DEPENDENCIAS DE ESTE MINISTERIO DE CULTURA.</t>
  </si>
  <si>
    <t>FACT- A010010011500001613</t>
  </si>
  <si>
    <t>COMPRA DE PERFORADORAS PARA SER UTILIZADAS EN DIFERENTES DEPARTAMENTOS DE ESTE MINISTERIO DE CULTURA.</t>
  </si>
  <si>
    <t>A010010011500000427</t>
  </si>
  <si>
    <t xml:space="preserve">COMPRA DE MATERIALES GASTABLES PARA SER DONADOS CON MOTIVO A LA REALIZACION DEL CAMPAMENTO DE VERANO INFANTIL: ¨VENERARTE¨, EN LA PROVINCIA DE LA VEGA. </t>
  </si>
  <si>
    <t>A010010011500000438</t>
  </si>
  <si>
    <t xml:space="preserve">SERVICIOS DE TRANSPORTE PARA EL PERSONAL DE LA COMISION NACIONAL DE ESPECTACULOS PUBLICOS, LOS DIAS 18 Y 25/06/2016, A LAS CIUDADES DE COTUI Y SANTIAGO; SERVICIOS DE TRANSPORTE PARA LOS INTEGRANTES DEL CORO KORIBE, QUE SE PRESENTARON EN LA CELEBRACION DE LAS PATRONALES DE SAN ANTONIO DE PADUA, REALIZADA EL 11/06/2016, EN LA ALDEA CULTURAL SANTA ROSA DE LIMA, LA ROMANA. </t>
  </si>
  <si>
    <t>FACT-A010010011500001436</t>
  </si>
  <si>
    <t>SERVICIOS DE TRANSPORTE PARA LOS PARTICIPANTES EN LA JORNADA PREVENTIVA CONTRA EL DENGUE, ZIKA Y CHINCUNGUNYA, MINISTERIO DE CULTURA-SAN PEDRO DE MACORIS, LOS DIAS 24 Y 26/06/2016.</t>
  </si>
  <si>
    <t>OC-413</t>
  </si>
  <si>
    <t>FACT-A010010011500001437</t>
  </si>
  <si>
    <t>FACT-A010010011500001454</t>
  </si>
  <si>
    <t>SERVICIOS DE TRANSPORTE PARA EL PERSONAL DE LA COMISION NACIONAL DE ESPECTACULOS PUBLICOS, PARA LAS JORNADAS DE EXAMENES PARA LOS ASPIRANTES A LOCUTORES Y CARNETIZACION, REALIZADAS EN BARAHONA, COTUI, LA ROMANA Y SANTIAGO, LOS DIAS 01-02,16,17,23/07/2016</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</si>
  <si>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</si>
  <si>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</si>
  <si>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INDUSTRIAS CULTURALES, QUE ASISTIO AL INICIO DEL CONVITE ARTESANAL DE LA CULTURA DOMINICANA, EN AGORA MALL, LOS DIAS 06 Y 07/05/2016; SERVICIOS DE TRANSPORTE PARA LOS INTEGRANTES DEL CORO KORIBE, QUE SE PRESENTARON EN EL ¨PROGRAMA CULTURAL PATRIA, EL DIA 10/05/2016, EN LA ALIANZA JUVENIL, LA ROMANA.</t>
  </si>
  <si>
    <t>A010010011500001033</t>
  </si>
  <si>
    <t>A010010011500001034</t>
  </si>
  <si>
    <t xml:space="preserve">SERVICIOS DE TRANSPORTE PARA LOS INTEGRANTES DEL TEATRO ORQUESTAL DOMINICANO, QUE PARTICIPARON EN LA ACTIVIDAD DE LA ALIANZA JUVENIL, REALIZADA EL 10/05/2016, EN LA ROMANA; PRESENTACION DE LOS INTEGRANTES DEL BALLET NACIONAL DOMINICANO, EN SAN JOSE DE LAS MATAS -SAJOMA-, EL 13/05/2016, CON MOTIVO AL AÑO DE LA DANZA (RD$34,000,00). </t>
  </si>
  <si>
    <t>SERVICIOS DE TRANSPORTE PARA LOS INTEGRANTES DEL BALLET NACIONAL DOMINICANO, QUE SE PRESENTARON EN LA UNIVERSIDAD NORDESTANA DE SAN FRANCISCO DE MACORIS, EL DIA 25/05/2016, DENTRO DE LAS ACTIVIDES DEL AÑO DE LA DANZA.</t>
  </si>
  <si>
    <t>A010010011500001039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</si>
  <si>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</si>
  <si>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</si>
  <si>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</si>
  <si>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</si>
  <si>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</si>
  <si>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</si>
  <si>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</si>
  <si>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</si>
  <si>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</si>
  <si>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</si>
  <si>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</si>
  <si>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</si>
  <si>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FACT-A01001001150000779</t>
  </si>
  <si>
    <t>IMPRESIÓN DEL CATALOGO PARA LA EXPOSICION DE CELESTE WOSS Y GIL.</t>
  </si>
  <si>
    <t>OC-482</t>
  </si>
  <si>
    <t>FACT- A010010011500000097</t>
  </si>
  <si>
    <t>OC-522</t>
  </si>
  <si>
    <t>FACT- A010010011500000102</t>
  </si>
  <si>
    <t xml:space="preserve">IMPRESIÓN DE CALENDARIO Y STIKERS PARA LA FERIA NACIONAL DE PROYECTOS CULTURALES 2016, REALIZADA EN EL PALACIO DE BELLAS ARTES. </t>
  </si>
  <si>
    <t>CONFECCION DE BUZON PARA LA COMISION DE ETICA DE ESTE MINISTERIO DE CULTURA, Y PODIUM PARA SER UTILIZADO EN LA FERIA NACIONAL DE PROYECTOS CULTURALES 2016 (RD$55,000.00 CORRESPONDEN AL PODIUM).</t>
  </si>
  <si>
    <t>AGENCIA BELLA, SAS.</t>
  </si>
  <si>
    <t xml:space="preserve">COMPRADE CARBURADORES PARA LA REPARACION DE TRIMERS UTILIZADOS EN EL AREA VERDE DEL MUSEO FARO A COLON. </t>
  </si>
  <si>
    <t>FACT-A010030021500001305</t>
  </si>
  <si>
    <t>CONFECCION DE TSHIRTS ADICIONALES PARA SER UTILIZADOS DURANTE LA FERIA NACIONAL DE PROYECTOS CULTURALES 2016, REALIZADA EN EL PALACIO DE BELLAS ARTES.</t>
  </si>
  <si>
    <t>A010010011500000606</t>
  </si>
  <si>
    <t>MANUEL ARSENIO UREÑA, SA.</t>
  </si>
  <si>
    <t>COMPRA DE NEUMATICOS PARA SER UTILIZADOS EN VEHICULOS ASIGNADOS A ESTE MINISTERIO DE CULTURA.</t>
  </si>
  <si>
    <t>FACT-A020020021500001557</t>
  </si>
  <si>
    <t>COMPRA DE BATERIAS Y LUBRICANTES PARA EL VEHICULO ASIGNADO AL DEPARTAMENTO DE TRANSPORTACION DE ESTE MINISTERIO DE CULTURA.</t>
  </si>
  <si>
    <t>FACT-A020020021500001558</t>
  </si>
  <si>
    <t>FAMILIA MEJIA, S.R.L.</t>
  </si>
  <si>
    <t>FACT-A01001001150000057</t>
  </si>
  <si>
    <t>SERVICIOS DE MANTENIMIENTO EN LA ENTRADA Y LOBY DE ESTE MINISTERIO DE CULTURA.</t>
  </si>
  <si>
    <t>INSTALACION DE PISOS EN LAS OFICINAS DE RECURSOS HUMANOS Y LA DIRECCION DE PRENSA.</t>
  </si>
  <si>
    <t>_</t>
  </si>
  <si>
    <t>809-591-3849/ 809-729-2106</t>
  </si>
  <si>
    <t>ino0657@gmail.com</t>
  </si>
  <si>
    <t>131-186051</t>
  </si>
  <si>
    <t>829-587-8869</t>
  </si>
  <si>
    <t>EDIF. 1, APTO. NO. 3-A, MANZANA 4709, INVIVIENDA , SANTO DOMINGO ESTE, REP. DOM.</t>
  </si>
  <si>
    <t>carlosvasquez1268@gmail.com</t>
  </si>
  <si>
    <t>130-961123</t>
  </si>
  <si>
    <t>809-412-4587</t>
  </si>
  <si>
    <t>C/ MONTERRIO NO. 1, TENNIS CLUB, D. N., REP. DOM.</t>
  </si>
  <si>
    <t>corpmagnezo@gmail.com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</si>
  <si>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</si>
  <si>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</si>
  <si>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</si>
  <si>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</si>
  <si>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</si>
  <si>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</si>
  <si>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</si>
  <si>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</si>
  <si>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809-338-6574</t>
  </si>
  <si>
    <t>famesa_rd@hotmail.com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</si>
  <si>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</si>
  <si>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</si>
  <si>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</si>
  <si>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</si>
  <si>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</si>
  <si>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</si>
  <si>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</si>
  <si>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</si>
  <si>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</si>
  <si>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</si>
  <si>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</si>
  <si>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</si>
  <si>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</si>
  <si>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</si>
  <si>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</si>
  <si>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</si>
  <si>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</si>
  <si>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102-004625</t>
  </si>
  <si>
    <t>AV. 27 DE FEBRERO NO. 514, SANTO DOMINGO, REP. DOM.</t>
  </si>
  <si>
    <t>mau.sd@codetel.net.do</t>
  </si>
  <si>
    <t>809-537-4161/4261/3962/809-537-8098</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</si>
  <si>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</si>
  <si>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</si>
  <si>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</si>
  <si>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</si>
  <si>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</si>
  <si>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</si>
  <si>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</si>
  <si>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</si>
  <si>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</si>
  <si>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</si>
  <si>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</si>
  <si>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</si>
  <si>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</si>
  <si>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</si>
  <si>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</si>
  <si>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</si>
  <si>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</si>
  <si>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</si>
  <si>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</si>
  <si>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</si>
  <si>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</si>
  <si>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</si>
  <si>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</si>
  <si>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CONFECCION DE FOLDERS PARA SER UTILIZADOS EN LA DIRECCION DE PRENSA DE ESTE MINISTERIO DE CULTURA.</t>
  </si>
  <si>
    <t>FACT- A010010011500000104</t>
  </si>
  <si>
    <t>IMPRESIONES VARIAS PARA SER UTILIZADAS EN LA SEDE Y DEPENDENCIAS DE ESTE MINISTERIO DE CULTURA (BROCHURES - MUSEO FORTALEZA SANTO DOMINGO, BOLETAS DE ENTRADA AL MUSEO ALCAZAR DE COLON Y  STICKERS PARA LA XXVI SESION ORDINARIA DEL CONSEJO NACIONAL DE CULTURA).</t>
  </si>
  <si>
    <t>FACT- A010010011500000103</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</si>
  <si>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</si>
  <si>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</si>
  <si>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</si>
  <si>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</si>
  <si>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</si>
  <si>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SERVICIOS DE TRANSPORTE CON MOTIVO AL IX FESTIVAL INTERNACIONAL DE TEATRO SANTO DOMINGO 2016.</t>
  </si>
  <si>
    <t>FACT-A010010011500001440</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</si>
  <si>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</si>
  <si>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</si>
  <si>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</si>
  <si>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</si>
  <si>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</si>
  <si>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</si>
  <si>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</si>
  <si>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</si>
  <si>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</si>
  <si>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</si>
  <si>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</si>
  <si>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</si>
  <si>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</si>
  <si>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</si>
  <si>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</si>
  <si>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</si>
  <si>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</si>
  <si>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</si>
  <si>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</si>
  <si>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</si>
  <si>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</si>
  <si>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</si>
  <si>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</si>
  <si>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</si>
  <si>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</si>
  <si>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</si>
  <si>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</si>
  <si>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</si>
  <si>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</si>
  <si>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</si>
  <si>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</si>
  <si>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</si>
  <si>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</si>
  <si>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</si>
  <si>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</si>
  <si>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</si>
  <si>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</si>
  <si>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</si>
  <si>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</si>
  <si>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</si>
  <si>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</si>
  <si>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</si>
  <si>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</si>
  <si>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</si>
  <si>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</si>
  <si>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</si>
  <si>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</si>
  <si>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</si>
  <si>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</si>
  <si>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</si>
  <si>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</si>
  <si>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</si>
  <si>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</si>
  <si>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</si>
  <si>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</si>
  <si>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</si>
  <si>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</si>
  <si>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</si>
  <si>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</si>
  <si>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</si>
  <si>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</si>
  <si>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</si>
  <si>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</si>
  <si>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</si>
  <si>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</si>
  <si>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</si>
  <si>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</si>
  <si>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</si>
  <si>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</si>
  <si>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</si>
  <si>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</si>
  <si>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</si>
  <si>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</si>
  <si>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</si>
  <si>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</si>
  <si>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</si>
  <si>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</si>
  <si>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</si>
  <si>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</si>
  <si>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</si>
  <si>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</si>
  <si>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</si>
  <si>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401-510472</t>
  </si>
  <si>
    <t>809-695-8093/809-689-6048</t>
  </si>
  <si>
    <t>www-presidencia.gob.do/consultacorrespondencia</t>
  </si>
  <si>
    <t>C/ DOCTOR DR, DISTRITO NACIONAL, REP. DOM.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</si>
  <si>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</si>
  <si>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</si>
  <si>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</si>
  <si>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</si>
  <si>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</si>
  <si>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</si>
  <si>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</si>
  <si>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</si>
  <si>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</si>
  <si>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</si>
  <si>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</si>
  <si>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</si>
  <si>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</si>
  <si>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</si>
  <si>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</si>
  <si>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</si>
  <si>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</si>
  <si>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</si>
  <si>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</si>
  <si>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</si>
  <si>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</si>
  <si>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</si>
  <si>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</si>
  <si>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</si>
  <si>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</si>
  <si>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</si>
  <si>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</si>
  <si>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</si>
  <si>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</si>
  <si>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</si>
  <si>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</si>
  <si>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</si>
  <si>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</si>
  <si>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</si>
  <si>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</si>
  <si>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</si>
  <si>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 - 545</t>
  </si>
  <si>
    <t>FACTURA - 544</t>
  </si>
  <si>
    <t>FACTURA - 553</t>
  </si>
  <si>
    <t>FACTURA.-179</t>
  </si>
  <si>
    <t>FACTURAS - 162,  163</t>
  </si>
  <si>
    <t>FACTURA - 175</t>
  </si>
  <si>
    <t>FACTURA - 182</t>
  </si>
  <si>
    <t>FACTURA - 181</t>
  </si>
  <si>
    <t>FACTURA - 1573</t>
  </si>
  <si>
    <t>FACTURA - 1574</t>
  </si>
  <si>
    <t>FACTS.-A010010011500001019</t>
  </si>
  <si>
    <t>FACT-A010010011500000008</t>
  </si>
  <si>
    <t>REYES ALMEIDA AUDIO Y EVENTOS, SRL.</t>
  </si>
  <si>
    <t>SALVADOR SEVERINO SUPPLY, SRL.</t>
  </si>
  <si>
    <t>130-889619</t>
  </si>
  <si>
    <t>809-734-0442/809-580-1788/809-914-5942</t>
  </si>
  <si>
    <t>C/ PENETRACION LOS RODRIGUEZ NO. 51, LAS PALOMAS, SANTIAGO, REP. DOM.</t>
  </si>
  <si>
    <t>alfredo7776@hotmail.com</t>
  </si>
  <si>
    <t>130-958752</t>
  </si>
  <si>
    <t>809-3042219</t>
  </si>
  <si>
    <t>C/ 2DA. NO. 03, DOMINICANOS AUSENTES, SANTO DOMINGO, D. N., REP. DOM.</t>
  </si>
  <si>
    <t>ing.wiltonap@gmail.com</t>
  </si>
  <si>
    <t>SERVICIOS DE TRANSPORTE PARA LOS MEDIOS DE PRENSA INVITADOS AL ACTO INAUGURAL DE LA XI FERIA REGIONAL DEL LIBRO HERMANAS MIRABAL 2015.</t>
  </si>
  <si>
    <t>OC-934</t>
  </si>
  <si>
    <t>A010010011500000949</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</si>
  <si>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</si>
  <si>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</si>
  <si>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</si>
  <si>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</si>
  <si>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</si>
  <si>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</si>
  <si>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</si>
  <si>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</si>
  <si>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</si>
  <si>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</si>
  <si>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</si>
  <si>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</si>
  <si>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</si>
  <si>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</si>
  <si>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</si>
  <si>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</si>
  <si>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</si>
  <si>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ALQUILER DE SISTEMAS DE LUCES Y SONIDO, PLANTA ELECTRICA Y PUENTE TRUSS, PARA SER UTILIZADOS EN EL RECORRIDO REALIZADO EN LOS MUSEOS DE SANTIAGO, EL DIA 24/09/2016.</t>
  </si>
  <si>
    <t>OC-613</t>
  </si>
  <si>
    <t>COMPRA DE MOBILIARIOS PARA EL DEPARTAMENTO DE RECURSOS HUMANOS DE ESTE MINISTERIO DE CULTURA (ARCHIVOS).</t>
  </si>
  <si>
    <t>OC-496</t>
  </si>
  <si>
    <t xml:space="preserve">93 DIAS </t>
  </si>
  <si>
    <t>AUDIO-3, EIRL.</t>
  </si>
  <si>
    <t>101-562536</t>
  </si>
  <si>
    <t>809-594-8703/ C-809-519-5270</t>
  </si>
  <si>
    <t>C/ 7 NO. 3, ENSANCHE LAS AMERICAS, ZONA ORIENTAL, REP. DOM.</t>
  </si>
  <si>
    <t>audio3cxa@hotmail.com</t>
  </si>
  <si>
    <t>FACT-A010010011500000906</t>
  </si>
  <si>
    <t>ALQUILER DE VALLAS Y TRUSS PARA SER UTILIZADOS EN LA CELEBRACION DE LA FERIA INTERNACIONAL DEL LIBRO SANTO DOMINGO 2016.</t>
  </si>
  <si>
    <t>FACT-A010010011500000907</t>
  </si>
  <si>
    <t>ALQUILER DE SISTEMA DE LUCES, MICROFONO Y PROYECTOR CON LAPTOP PARA SER UTILIZADOS EN EL ACTO DE CLAUSURA DE LA CELEBRACION DE LA FERIA INTERNACIONAL DEL LIBRO SANTO DOMINGO 2016.</t>
  </si>
  <si>
    <t>OC-633</t>
  </si>
  <si>
    <t>FACT-A010010011500000908</t>
  </si>
  <si>
    <t>ALQUILERES ADICIONALES (PLASMAS CON DVD, MEMORIA, LAPTOP)  PARA SER UTILIZADOS EN LA CELEBRACION DE LA FERIA INTERNACIONAL DEL LIBRO SANTO DOMINGO 2016.</t>
  </si>
  <si>
    <t>OC-629</t>
  </si>
  <si>
    <t>FACT-A010010011500000909</t>
  </si>
  <si>
    <t>COMPRA DE BOLETOS AEREOS PARA EL SR. CLAUDIO JOSE ESPINAL MARTINEZ, QUIEN PARTICIPO EN LA IV REUNION DE MINISTROS DE CULTURA DE LA COMUNIDAD DE ESTADOS LATINOAMERICANOS Y CARIBEÑOS (CELAC), REALIZADA EN LA CIUDAD DE SANTA CRUZ DE LA SIERRA, BOLIVIA, DEL 05 AL 08 DE OCTUBRE DEL 2016.</t>
  </si>
  <si>
    <t>OC-634</t>
  </si>
  <si>
    <t>SEGUROS DE VIAJES PARA LOS  SRS. CLAUDIO JOSE ESPINAL MARTINEZ Y CARLOS DE JESUS SANTOS DURAN, QUIENES PARTICIPARON EN LA IV REUNION DE MINISTROS DE CULTURA DE LA COMUNIDAD DE ESTADOS LATINOAMERICANOS Y CARIBEÑOS (CELAC), REALIZADA EN LA CIUDAD DE SANTA CRUZ DE LA SIERRA, BOLIVIA, DEL 05 AL 08 DE OCTUBRE DEL 2016.</t>
  </si>
  <si>
    <t>A010010011500000375</t>
  </si>
  <si>
    <t>SERVICIOS DE TRANSPORTE PARA ACTIVIDADES DEL TEATRO ORQUESTAL DOMINICANO Y COMISION NACIONAL DE ESPECTACULOS PUBLICOS, LOS DIAS 02, 05, 06, 20, 21 Y28/08/2016.</t>
  </si>
  <si>
    <t>OC-521</t>
  </si>
  <si>
    <t>FACT-A010010011500001469</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</si>
  <si>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</si>
  <si>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</si>
  <si>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</si>
  <si>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</si>
  <si>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</si>
  <si>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</si>
  <si>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</si>
  <si>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</si>
  <si>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</si>
  <si>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</si>
  <si>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</si>
  <si>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IMPRESIÓN DE LONAS, TIRILLAS Y OTROS  PARA SER UTILIZADOS EN LA FERIA INTERNACIONAL DEL LIBRO SANTO DOMINGO 2016.</t>
  </si>
  <si>
    <t>OC-596</t>
  </si>
  <si>
    <t>FACT- A010010011500000205</t>
  </si>
  <si>
    <t>EXPOSICION AEREA DE OBRAS DE ARTES STO. DGO. A DIF. PAISES  (Total factura 2,070,000, menos abono Lib. no. 938 por  1,500,000. 2do. Abono Lib. no. 1916 por  300,000 rest. 270,000)</t>
  </si>
  <si>
    <t>SERVICIOS DE HOSPEDAJE DEL SR. CLAUDIO JOSE ESPINAL MARTINEZ, QUIEN PARTICIPO EN LA IV REUNION DE MINISTROS DE CULTURA DE LA COMUNIDAD DE ESTADOS UNIDOS, LATINOAMERICANOS Y CARIBEÑOS (CELAC), DEL 05 AL 08 DE OCTUBRE 2016, EN SANTA CRUZ DE LA SIERRA, BOLIVIA.</t>
  </si>
  <si>
    <t>COMPRA DE ARTICULOS DE LIMPIEZA ADICIONALES PARA SER UTILIZADOS EN LA SEDE Y DEPENDENCIAS DE ESTE MINISTERIO DE CULTURA</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</si>
  <si>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</si>
  <si>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CAMISETAS SERIGRAFIADAS PARA SER UTILIZADAS EN EL XII FESTIVAL INTERNACIONAL DE DANZA CONTEMPORANEA EDANCO 2016.</t>
  </si>
  <si>
    <t>IMPRESIÓNES VARIAS (PROGRAMAS DE MANO, AFICHES, VOLANTES, BAJANTE, INVITACIONES SOBRES Y BANNER) PARA SER UTILIZADOS EN EL ESPECTACULO: "OCTUBRE DANZA", REALIZADO EN EN BELLAS ARTES DEL 18 AL 23 DE OCTUBRE DEL 2016, Y TALONARIOS DE RECIBOS DE CAJA CHICA PARA LA DIRECCION DE SERVICIOS GNERALES  Y OPERATIVOS.</t>
  </si>
  <si>
    <t>IMPRESIÓN DE GAFETES Y STICKERS PARA EL SEMINARIO: "TURISMO CULTURAL: OPORTUNIDADES Y RETOS", DEL 10 AL 13/11/2016, UNIVERSIDAD APEC.</t>
  </si>
  <si>
    <t>COMPRA DE EQUIPOS INFORMATICOS PARA SER UTILIZADOS EN ESTE MINISTERIO DE CULTURA Y SUS DEPENDENCIAS (TOTAL FACT. RD$390,703.83, MENOS ABONO LIB. NO. 2805 POR RD$276,703.83, PENDIENTE 114,000.00).</t>
  </si>
  <si>
    <t>ALQUILER DE LUCES AZULES PARA SER UTILIZADAS EN LA ILUMINACION DE LA FACHADA DEL MUSEO ALCAZAR DE COLON, EL DIA 24/10/2016, CON MOTIVO A LA CONMEMORACION DEL 71 ANIVERSARIO DE LA ORGANIZACIÓN DE LAS NACIONES UNIDAS.</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</si>
  <si>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</si>
  <si>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 xml:space="preserve">IMPRESIONES VARIAS  (BAJANTES, AFICHES, VOLANTES Y PROGRAMA DE MANO) PARA EL XII FESTIVAL INTERNACIONAL DE DANZA CONTEMPORANEA EDANCO 2016. </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</si>
  <si>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</si>
  <si>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</si>
  <si>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</si>
  <si>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IMPRESIÓN DE VALLA CON MOTIVO A LA CAMPAÑA CONTRA EL CANCER DE MAMA, DURANTE EL MES DE OCTUBRE DEL 2016.</t>
  </si>
  <si>
    <t>REPARACION DE VEHICULO ASIGNADO AL DESPACHO DE ESTE MINISTERIO DE CULTURA.</t>
  </si>
  <si>
    <t>A010010011500000376</t>
  </si>
  <si>
    <t>OC-574</t>
  </si>
  <si>
    <t>A010010011500004624</t>
  </si>
  <si>
    <t>OC-588</t>
  </si>
  <si>
    <t>A010010011500004622</t>
  </si>
  <si>
    <t>OC-653</t>
  </si>
  <si>
    <t>FACT-A010010011500001477</t>
  </si>
  <si>
    <t>OC-585</t>
  </si>
  <si>
    <t>A010010011500000610</t>
  </si>
  <si>
    <t>OC-642</t>
  </si>
  <si>
    <t>A010010011500000611</t>
  </si>
  <si>
    <t>A010010011500000612</t>
  </si>
  <si>
    <t>OC-657</t>
  </si>
  <si>
    <t>FACT-566</t>
  </si>
  <si>
    <t>OC-584</t>
  </si>
  <si>
    <t>FACT- A010010011500000108</t>
  </si>
  <si>
    <t>OC-604</t>
  </si>
  <si>
    <t>FACT-185</t>
  </si>
  <si>
    <t>OC-624</t>
  </si>
  <si>
    <t>A010010011500001094</t>
  </si>
  <si>
    <t>OC-666</t>
  </si>
  <si>
    <t>A010010011500001105</t>
  </si>
  <si>
    <t>OC-623</t>
  </si>
  <si>
    <t>FACT- A010010011500000214</t>
  </si>
  <si>
    <t>OC-549</t>
  </si>
  <si>
    <t>FACT.-A050010011500002779</t>
  </si>
  <si>
    <t>COMPRA DE BOLETOS AEREOS .</t>
  </si>
  <si>
    <t>COMPRA DE BOLETOS AEREOS.</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</si>
  <si>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</si>
  <si>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</si>
  <si>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ENMARCADO DE AFICHES PRIMICIAS DE AMERICA EN LA REPUBLICA DOMINICANA (ANA MARIA CONDE, DIRECTORA GENERAL DE MUSEOS).</t>
  </si>
  <si>
    <t>COMPRA DE MEMORIAS USB PARA SER UTILIZADAS EN DIFERENTES DEPARTAMENTOS DE ESTE MINISTERIO DE CULTURA.</t>
  </si>
  <si>
    <t>ALQUILERES VARIOS PARA SER UTILIZADOS EN LA CONFERENCIA SOBRE LA HISTORIA DE FRANCISCO DE TOSTADO, EN EL MUSEO DE LA FAMILIA DOMINICANA, EL 10/11/2016.</t>
  </si>
  <si>
    <t>ALQUILER DE SISTMA DE SONIDO PARA RUEDA DE PRENSA  DEL VII CONGRESO INTERNACIONAL DE MUSICA, IDENTIDAD Y CULTURA EN EL CARIBE, REALIZADA EN LA SALA DE ARTE RAMON OVIEDO, EL DIA 21/12/2016.</t>
  </si>
  <si>
    <t>ALQULERES VARIOS PARA SER UTILIZADOS EN DIFERENTES MUSEOS DE ESTE MINISTERIO DE CULTURA, CON MOTIVO A LA CELEBRACION DE LA NOCHE LARGA DE LOS MUSEOS VERSION INVIERNO, EL DIA 10/12/2016.</t>
  </si>
  <si>
    <t xml:space="preserve">ALQUILERES VARIOS PARA SER UTILIZADOS EN LA PLAZA ESPAÑA, CATEDRAL PRIMADA DE AMERICA Y MUSEO ALCAZAR DE COLON, CON MOTIVO A LA CELEBRACION DE LA NOCHE LARGA DE LOS MUSEOS VERSION INVIERNO 2016. </t>
  </si>
  <si>
    <t>DISLA URIBE KONCEPTO, S.R.L.</t>
  </si>
  <si>
    <t>130-952371</t>
  </si>
  <si>
    <t>809-412-5975</t>
  </si>
  <si>
    <t>CERVANTES NO. 102, GAZCUE, D. N., REP. DOM.</t>
  </si>
  <si>
    <t>konceptosrl@gmail.com</t>
  </si>
  <si>
    <t>LIBRO PARA LA  XV FERIA INTL. 2012, OFERTA DE EMPLEOS Y OTROS C.</t>
  </si>
  <si>
    <t>RENOVACION DE SUSCRIPCION AL PERIODICO LISTIN DIARIO, DEL 19/09/2012 AL 18/09/2013.</t>
  </si>
  <si>
    <t>SERVICIOS DE MANTENIMIENTO EN LA PLAZA DE LA CULTURA JUAN PABLO DUARTE.</t>
  </si>
  <si>
    <t>IMPRESIÓN DE SELLOS, TARJETAS DE PRESENTACION, TALONARIOS  Y OTROS PARA SER UTILIZADOS EN DIFERENTES DEPARTAMENTOS DE ESTE MINISTERIO DE CULTURA.</t>
  </si>
  <si>
    <t>CONFECCION DE BANDERAS NACIONALES Y DEL MINISTERIO DE CULTURA.</t>
  </si>
  <si>
    <t>IMPRESIÓN DE FOTOGRAFIAS CON MOTIVO AL DIA NACIONAL DEL MERENGUE (DIRECCION DE FOLKLORE), E IMPRESIÓN DE BANNERS Y ROTULOS PARA SER UTILIZADOS EN ESTE MINISTERIO DE CULTURA (DIRECCION DE COMUNICACIONES)</t>
  </si>
  <si>
    <t>IMPRESIÓN DE BAJANTE CON EL TITULO: "LA BIENAL EN LA HISTORIA 1942-2015", PARA SER UTILIZADO EN EL MUSEO DE ARTE MODERNO.</t>
  </si>
  <si>
    <t>IMPRESIÓN DE BAJANTES PARA SER UTILIZADOS CON MOTIVO A LA CELEBRACION DE LA NOCHE LARGA DE LOS MUSEOS VERSION INVIERNO 2016.</t>
  </si>
  <si>
    <t>EL IMPERIO DEL TROFEO, S.RL.</t>
  </si>
  <si>
    <t>130-679292</t>
  </si>
  <si>
    <t>809-596-9774 / 809-596-9474 / 809-856-2284</t>
  </si>
  <si>
    <t>AV. VENEZUELA NO. 76, CENTRO COMERCIAL OZAMA, SANTO DOMINGO ESTE, REP. DOM.</t>
  </si>
  <si>
    <t>CONFECCION DE PLACA DE RECONOCIMIENTO PARA SER ENTREGADA A LA BAILARINA LISBELL PIEDRA DEL BALLET NACIONAL DOMINICANO.</t>
  </si>
  <si>
    <t>GRUPO TOLIARA, S.R.L.</t>
  </si>
  <si>
    <t>131-217877</t>
  </si>
  <si>
    <t>809-953-0311</t>
  </si>
  <si>
    <t>AV. 27 DE FEBRERO, TORRE FORUM, SUITE 5B, SANTO DOMINGO, REP. DOM.</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</si>
  <si>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</si>
  <si>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</si>
  <si>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</si>
  <si>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</si>
  <si>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</si>
  <si>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</si>
  <si>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</si>
  <si>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</si>
  <si>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</si>
  <si>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</si>
  <si>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</si>
  <si>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</si>
  <si>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</si>
  <si>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</si>
  <si>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</si>
  <si>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</si>
  <si>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</si>
  <si>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COMPRA DE NEUMATICOS PARA EL VEHICULO ASIGNADO AL VICEMINISTERIO DE DESCENTRALIZACION Y COORDINACION TERRITORIAL.</t>
  </si>
  <si>
    <t>MERCANTIL RAMI, S.R.L.</t>
  </si>
  <si>
    <t>122-024751</t>
  </si>
  <si>
    <t>809-5314401</t>
  </si>
  <si>
    <t>AV. ISABEL AGUIAR, ESQUINA CALLE 3, ZONA INDUSTRIAL DE HERRERA, SATO. DGO. OESTE, REP. DOM.</t>
  </si>
  <si>
    <t>mercantil_rami@hotmail.com</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</si>
  <si>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</si>
  <si>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</si>
  <si>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</si>
  <si>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</si>
  <si>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</si>
  <si>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</si>
  <si>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</si>
  <si>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</si>
  <si>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</si>
  <si>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</si>
  <si>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</si>
  <si>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</si>
  <si>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IMPRESIÓN DE TICKETS DE ENTRADA PARA EL MUSEO FORTALEZA DE SANTO DOMINGO Y TARJETA DE PRESENTACION PARA EL DIRECTOR DE SERVICIOS GENERALES Y OPERATIVOS.</t>
  </si>
  <si>
    <t>COMPRA DE BOLETOS AEREOS (RD$203,922.00)  Y VIATICOS (RD$230,222.60) PARA DIFERENTES PERSONALIDADES DE ESTE MINISTERIO DE CULTURA (SRA. KARINA NOBLE, INVITADA A PARTICIPAR EN EL EVENTO: "MUECA", EN TENERIFE, ESPAÑA, Y ENCUENTRO DE TEATRISTAS LATINOAMERICANOS EN LA HABANA, CUBA, DEL 11 AL 20/05/2016; SRES. PEDRO VALDEZ ALBERTO  Y VALENTIN AMARO, QUE PARTICIPARON EN LA FERIA INTERNACIONAL DEL LIBRO REALIZADA EN LIMA, PERU, DEL 17 AL 24/07/2016; ALBERTO VALENZUELA CABRAL, QUIEN PARTICIPO  EN LA CELEBRACION DE LA XVIII CONFERENCIA IBEROAMERICANA DE CULTURA, REALIZADA DEL 18 AL 21/05/2016, EN CARTAGENA DE INDIAS, COLOMBIA).</t>
  </si>
  <si>
    <t>COMPRA DE BOLETOS AEREOS (RD$274,643.00)  Y VIATICOS (RD$465,692.54) PARA DIFERENTES PERSONALIDADES DE ESTE MINISTERIO DE CULTURA (SRES. PEDRO VERGES, CLAUDIO ESPINAL Y ALEXIS GOMEZ ROSA, PARA ASISTIR A LA CELEBRACION DE LA X FERIA DEL LIBRO DOMINICANO EN NEW YORK; SRES. CLAUDIO ESPINAL Y PEDRO LUCIANO VERGES, QUIENES VIAJARON DEL 15-20 DE NOV. A LA CIUDAD DE ASUNCION, PARAGUAY, PARA ASISTIR EN LA VII REUNION DE MINISTROS Y MAXIMAS AUTORIDADES DE CULTURA DE LA ORGANIZACION DE ESTADOS AMERICANOS (OEA); Y EL SR. CARLOS DE JESUS SANTOS DURAN, QUIEN VIAJO A MANAGUA, NICARAGUA, PARA ASISTIR A LA 36 REUNION DE MINISTROS DE EDUCACION Y CULTURA, DEL 28 DE NOV. AL 01 DE DIC. 2016</t>
  </si>
  <si>
    <t>V I P MONTAJES Y GOURMET U &amp; B, S.R.L.</t>
  </si>
  <si>
    <t>130-955379</t>
  </si>
  <si>
    <t>809-9379877/809-937-9996</t>
  </si>
  <si>
    <t>C/ LEA DE CASTRO NO. 55, GAZCUE, REP. DOM.</t>
  </si>
  <si>
    <t>montajesygourmet@gmail.com</t>
  </si>
  <si>
    <t>SERVICIOS DE CATERING PARA EL RENOCIMIENTO AL ESCRITOR DIOGENES CESPEDES, DENTRO DEL MARCO DE LA FERIA REGIONAL DEL LIBRO HATO MAYOR 2016.</t>
  </si>
  <si>
    <t>SERVICIOS DE CATERING PARA EL ACTO DE REPATRIACION DE BIENES CULTURALES PREHISTORICOS DE PARTE DEL GOBIERNO DE ESTADOS UNIDOS AL GOBIERNO DOMINICANO, SALA DE ARTE RAMON OVIEDO, EL 06/12/2016.</t>
  </si>
  <si>
    <t>SERVICIOS DE CATERING PARA EL TALLER SOBRE LA LEY 122-05 Y SU REGLAMENTO 40-08 SOBRE REGULACION Y FOMENTO DE LAS ASOCIACIONES SIN FINES DE LUCRO DEL SECTOR CULTURAL, SALA DE ARTE RAMON OVIEDO, EL 05/12/2016.</t>
  </si>
  <si>
    <t>SERVICIOS DE CATERING PARA EL IZAMIENTO DE LA BANDERA POR LA CONMEMORACION DEL 26 ANIVERSARIO DE LA CIUDAD COLONIAL, EL 19/12/2016.</t>
  </si>
  <si>
    <t>SERVICIOS DE CATERING PARA CON MOTIVO A LA CELEBRACION DE LA NOCHE LARGA DE LOS MUSEOS VERSION INVIERNO 2016, EL 10/12/2016.</t>
  </si>
  <si>
    <t>SERVICIOS DE CATERING PARA EL ACTO DE APERTURA DE LA NOCHE LARGA DE LOS MUSEOS VERSION INVIERNO 2016, 10/12/2016.</t>
  </si>
  <si>
    <t>SERVICIOS DE CATERING DENTRO DEL MARCO DE LA PRIMERA  JORNADA DE SENSIBILIZACION DE PROYECTO: "FORTALECIMIENTO DE LAS CAPACIDADES DE JOVENES Y DOCENTES EN LA CREACION DE MATERIALES INFORMATIVOS Y RECURSOS DIDACTICOS BASADOS EN TICS PARA EL FOMENTO DE LA PREVENCION DE LA VIOLENCIA CONTRA LA MUJER, LA PROMOCION DE LA IGUALDAD DE GENERO Y LA EDUCACION SEXUAL INTEGRAL", REALIZADA EN LA BIBLIOTECA NACIONAL PEDRO HENRIQUEZ UREÑA, EL 14/12/2016.</t>
  </si>
  <si>
    <t>SERVICIOS DE CATERIN PARA EL ALMUERZO NAVIDEÑO DE LOS EMPLEADOS DEL MUSEO DE ARTE MODERNO, DIC. 2016.</t>
  </si>
  <si>
    <t>SERVICIOS DE CATERIN PARA LA PUESTA EN CIRCULACION DEL LIBRO: "LA LUISA" DEL ESCRITOR MANUEL MORA SERRANO, EN LA SALA DE ARTE RAMON OVIEDO DE ESTE MINISTERIO DE CULTURA, EL DIA 21/12/2016.</t>
  </si>
  <si>
    <t>SERVICIOS DE CATERIN PARA LA REUNION REALIZADA EN LA SALA DE ARTE RAMON OVIEDO DE ESTE MINISTERIO DE CULTUIRA, EL DIA 22/12/2016, PARA TRATAR ASUNTOS RELACIONADOS CON LA REESTRUCTURACION DE LA ESCUELA DE MUSICA ÑICO LORA.</t>
  </si>
  <si>
    <t>SERVICIOS DE CATERIN PARA LA RUEDA DE PRENSA DEL VII CONGRESO INTERNACIONAL DE MUSICA, IDENTIDAD Y CULTURA EN EL CARIBE, SALA DE ARTE RAMON OVIEDO, MINISTERIO DE CULTURA, EL DIA 21/12/2016.</t>
  </si>
  <si>
    <t>XTRA FRIO, S.R.L.</t>
  </si>
  <si>
    <t>130-329321</t>
  </si>
  <si>
    <t>809-598-1750</t>
  </si>
  <si>
    <t>C/ MELLA KM 7 1/2, PLAZA DEL ESTE, LOCAL #3, EL BRISAL, SANTO DOMINGO ESTE, REP. DOM.</t>
  </si>
  <si>
    <t>xtrafrio@gmail.com</t>
  </si>
  <si>
    <t>COMPRA Y REPARACION DE AIRE ACONDICIONADO PARA DIFERENTES DEPARTAMENTOS DE ESTE MINISTERIO DE CULTURA.</t>
  </si>
  <si>
    <t>OC-731</t>
  </si>
  <si>
    <t>A010010011500000430</t>
  </si>
  <si>
    <t>A010010011500000431</t>
  </si>
  <si>
    <t>A010010011500000433</t>
  </si>
  <si>
    <t>OC-742</t>
  </si>
  <si>
    <t>A010010011500000291</t>
  </si>
  <si>
    <t>OC-672</t>
  </si>
  <si>
    <t>FACT-A010010011500001486</t>
  </si>
  <si>
    <t>FACT-A010010011500001484</t>
  </si>
  <si>
    <t>OC-730</t>
  </si>
  <si>
    <t>A010010011500000614</t>
  </si>
  <si>
    <t>OC-681</t>
  </si>
  <si>
    <t>FACT-A010010011500003355</t>
  </si>
  <si>
    <t>OC-678</t>
  </si>
  <si>
    <t>OC-763</t>
  </si>
  <si>
    <t>FACT-570</t>
  </si>
  <si>
    <t>OC-771</t>
  </si>
  <si>
    <t>FACT-571</t>
  </si>
  <si>
    <t>OC-775</t>
  </si>
  <si>
    <t>FACT-572</t>
  </si>
  <si>
    <t>OC-713</t>
  </si>
  <si>
    <t>FACT.-A010010011500001516</t>
  </si>
  <si>
    <t>FACT-A030030011500003849</t>
  </si>
  <si>
    <t>OC-683</t>
  </si>
  <si>
    <t>FACT- A010010011500000118</t>
  </si>
  <si>
    <t>OC-707</t>
  </si>
  <si>
    <t>FACT- A010010011500000123</t>
  </si>
  <si>
    <t>OC-709</t>
  </si>
  <si>
    <t>FACT- A010010011500000124</t>
  </si>
  <si>
    <t>OC-737</t>
  </si>
  <si>
    <t>OC-733</t>
  </si>
  <si>
    <t>FACT- A010010011500000128</t>
  </si>
  <si>
    <t>OC-744</t>
  </si>
  <si>
    <t>FACT- A010010011500000540</t>
  </si>
  <si>
    <t>OC-269</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</si>
  <si>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</si>
  <si>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</si>
  <si>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</si>
  <si>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</si>
  <si>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</si>
  <si>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</si>
  <si>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</si>
  <si>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</si>
  <si>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</si>
  <si>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</si>
  <si>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</si>
  <si>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</si>
  <si>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</si>
  <si>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</si>
  <si>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</si>
  <si>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</si>
  <si>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</si>
  <si>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OC-682</t>
  </si>
  <si>
    <t>FACT-A020020021500001589</t>
  </si>
  <si>
    <t>OC-575</t>
  </si>
  <si>
    <t>FACT-A010010011500000853</t>
  </si>
  <si>
    <t>OC-740</t>
  </si>
  <si>
    <t>FACT-A010010011500000267</t>
  </si>
  <si>
    <t>OC-760</t>
  </si>
  <si>
    <t xml:space="preserve">FACTS- , A010010031500050021, A010010031500050022, A010010031500050023 Y A010010031500050024 </t>
  </si>
  <si>
    <t xml:space="preserve">20 DIAS </t>
  </si>
  <si>
    <t>FACT- A010010011500000159</t>
  </si>
  <si>
    <t>FACT-A01001001150000825</t>
  </si>
  <si>
    <t>OC-720</t>
  </si>
  <si>
    <t>FACT-A010010011500000901</t>
  </si>
  <si>
    <t>FACT-A010010011500000902</t>
  </si>
  <si>
    <t>OC-732</t>
  </si>
  <si>
    <t>OC-735</t>
  </si>
  <si>
    <t>OC-755</t>
  </si>
  <si>
    <t>FACT-A010010011500000921</t>
  </si>
  <si>
    <t>OC-772</t>
  </si>
  <si>
    <t>FACT-A010010011500000932</t>
  </si>
  <si>
    <t>FACT-A010010011500000930</t>
  </si>
  <si>
    <t>FACT-A010010011500000931</t>
  </si>
  <si>
    <t>OC-652</t>
  </si>
  <si>
    <t>FACT-A010010011500000581</t>
  </si>
  <si>
    <t>FECHA DE REC.</t>
  </si>
  <si>
    <t>23/1 2/2016</t>
  </si>
  <si>
    <t>ALQUILER DE EQUIPOS DE SONIDO Y SILLAS PARA EL ACTO DE INICIO DEL CONVITE ARTESANAL DE LA CULTURA DOMINICANA, LOS DIAS 06 Y07/05/2016, EN AGORA MALL.</t>
  </si>
  <si>
    <t>809-687-1557/809-687-3000</t>
  </si>
  <si>
    <t>809-732-0175/809-732-0304</t>
  </si>
  <si>
    <t>COMPRA DE TONERS Y CARTUCHOS PARA EXISTENCIA EN ALMACEN DE ESTE MINISTERIO DE CULTURA.</t>
  </si>
  <si>
    <t>OC-687</t>
  </si>
  <si>
    <t>A010010011500000494</t>
  </si>
  <si>
    <t>COMPRA DE MATERIALES GASTABLES PARA EXISTENCIA EN EL ALMACEN DE ESTE MINISTERIO DE CULTURA.</t>
  </si>
  <si>
    <t>OC-696</t>
  </si>
  <si>
    <t>A010010011500000495</t>
  </si>
  <si>
    <t>COMPRA DE MATERIALES GASTABLES PARA SER UTILIZADOS EN ESTE MINISTERIO DE CULTURA.</t>
  </si>
  <si>
    <t>OC-747</t>
  </si>
  <si>
    <t>A010010011500000508</t>
  </si>
  <si>
    <t>HOSPEDAJE EN SANTIAGO DE LOS CABALLEROS, DEL 20 AL 21/10/2016, PARA LOS PARTICIPANTES EN EL 26 CONCURSO DE ARTES EDUARDO LEON JIMENES.</t>
  </si>
  <si>
    <t>OC-728</t>
  </si>
  <si>
    <t>A010010011500000418</t>
  </si>
  <si>
    <t>HOSPEDAJE EN SANTIAGO DE LOS CABALLEROS, DEL 20 AL 21/10/2016, PARA EL PERSONAL DE SEGURIDAD DE LOS PARTICIPANTES EN EL 26 CONCURSO DE ARTES EDUARDO LEON JIMENES.</t>
  </si>
  <si>
    <t>A010010011500000434</t>
  </si>
  <si>
    <t>HOSPEDAJE PARA LOS PARTICIPANTES EN LA CELEBRACION DE LA FERIA DEL LIBRO DOMINICANO EN NEW YORK, OCTUBRE 2016.</t>
  </si>
  <si>
    <t>OC-729</t>
  </si>
  <si>
    <t>A010010011500000419</t>
  </si>
  <si>
    <t>HOSPEDAJE EN PARAGUAY DE LOS PARTICIPANTES DE LA VII REUNION DE MINISTROS Y MAXIMAS AUTORIDADES DE CULTURA DEE LA OEA, DEL 15 AL 20/11/2016.</t>
  </si>
  <si>
    <t>OC-770</t>
  </si>
  <si>
    <t>A010010011500000423</t>
  </si>
  <si>
    <t>HOSPEDAJE PARA EL SR. CARLOS SANTOS, PARTICIPANTE DE LA 36 REUNION DE MINISTROS DE EDUCACIO Y CULTURA DE LA CECC/SICA, REALIZADA EN LA CIUDAD DE MANAGUA, NICARAGUA, DEL 28 AL 30/11/2016; HOSPEDAJE PARA LA SRA. RUTH HERRERA Y EL SR. LEON FELIX BATISTA, PARTICIPANTES EN LA FERIA INTERNACIONAL DEL LIBRO DE GUADALAJARA, MEXICO, DEL 27 DE NOVIEMBRE AL 01 DE 12/2016.</t>
  </si>
  <si>
    <t>OC-734</t>
  </si>
  <si>
    <t>A010010011500000429</t>
  </si>
  <si>
    <t>809-532-9921/809-532-5730</t>
  </si>
  <si>
    <t>809-472-4669/CEL 8096964448</t>
  </si>
  <si>
    <t>IMPRESIÓN DE TALONARIOS Y TARJETAS DE PRESENTACION PARA SER UTILIZADOS EN DIFERENTES DEPARTAMENTOS DE ESTE MINISTERIO DE CULTURA.</t>
  </si>
  <si>
    <t>OC-738</t>
  </si>
  <si>
    <t>A010010011500000617</t>
  </si>
  <si>
    <t>FACT-568</t>
  </si>
  <si>
    <t>SERVICIOS DE CATERING PARA LA ENTREGA DE CERTIFICADOS DEL CURSO: 'FORMACION METODOLOGICA", IMPARTIDO POR INFOTEP JUNTO A LA DIRECCION DE CARNAVAL, EL 13/01/2017.</t>
  </si>
  <si>
    <t>OC-9</t>
  </si>
  <si>
    <t>FACT.-A010010011500001589</t>
  </si>
  <si>
    <t>SERVICIOS DE CATERING PARA LA REUNION REALIZADA CON VICEMINISTROS EL DIA 13/01/2017.</t>
  </si>
  <si>
    <t>FACT.-A010010011500001590</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</si>
  <si>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</si>
  <si>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</si>
  <si>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</si>
  <si>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</si>
  <si>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</si>
  <si>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COMPRA DE TONERS Y CARTUCHOS PARA EXISTENCIA EN EL ALMACEN DE ESTE MINISTERIO DE CULTURA.</t>
  </si>
  <si>
    <t>OC-686</t>
  </si>
  <si>
    <t>FACT- A010010011500000125</t>
  </si>
  <si>
    <t>OC-746</t>
  </si>
  <si>
    <t>FACT- A010010011500000133</t>
  </si>
  <si>
    <t>IMPRESIÓN DE PROGRAMA DE MANO PARA LA PRESENTACION DEL PROGRAMA CORAL, EL DIA 21/12/2016.</t>
  </si>
  <si>
    <t>OC-764</t>
  </si>
  <si>
    <t>SERVICIOS DE ALMUERZOS PARA LOS EMPLEADOS DE ESTE MINISTERIO DE CULTURA, DEL 01  AL 15 DE ENERO DEL 2017.</t>
  </si>
  <si>
    <t>FACT- A010010011500000083</t>
  </si>
  <si>
    <t>809-926-5603/809-508-2188/809-858-7844/829-758-7844</t>
  </si>
  <si>
    <t>809-508-8000/809-508-8250/809-508-0608</t>
  </si>
  <si>
    <t>809-274-7066/809-566-6216/809-2747072</t>
  </si>
  <si>
    <t>PAPYRUS, S.R.L.</t>
  </si>
  <si>
    <t>101-527112</t>
  </si>
  <si>
    <t>809-687-0711 / 809-6870710</t>
  </si>
  <si>
    <t>C/ RAFAEL AUGUSTO SANCHEZ ESQ. LOPE DE VEGA, EDIFICIO PLAZA INTERCARIBE, LOCALES 506-507, SANTO DOMINGO, R. D.</t>
  </si>
  <si>
    <t>papyrussa212@hotmail.com</t>
  </si>
  <si>
    <t>COMPRA DE MATERIALES PARA EXISTENCIA EN EL  ALMACEN  DE ESTE MINISTERIO DE CULTURA.</t>
  </si>
  <si>
    <t>OC-697</t>
  </si>
  <si>
    <t>FACT-A010010011500000481482</t>
  </si>
  <si>
    <t>OC-748</t>
  </si>
  <si>
    <t>FACT-A010010011500000485</t>
  </si>
  <si>
    <t>SIGMA PETROLEUM CORP, S.R.L.</t>
  </si>
  <si>
    <t>130-689164</t>
  </si>
  <si>
    <t>809-530-8531 / 809-531-4729</t>
  </si>
  <si>
    <t>C/ MARGINAL, AV. NUÑEZ DE CACERES, NO. 310, EL MILLON, REP. DOM.</t>
  </si>
  <si>
    <t>wdegracia@sigmapetroleum.com</t>
  </si>
  <si>
    <t>COMPRA DE COMBUSTIBLE PARA SER UTILIZADO EN LA PLANTA ELECTRICA DE ESTE MINISTERIO DE CULTURA.</t>
  </si>
  <si>
    <t>OC-774</t>
  </si>
  <si>
    <t>FACT-A010010011500007387</t>
  </si>
  <si>
    <t>IMPRESOS VARIOS PARA DIFERENTES ACTIVIDADES DE ESTE MINISTERIO DE CULTURA (CERTIFICADO PÁRA LA ASOCIACION DE PAYASOS DOMINICANOS; TARJETAS DE PRESENTACION  PARA EL SR. MINISTRO DE CULTURA Y LA SRA. ELLEN MARTINEZ; SELLO PARA LA DIRECCION NACIONAL DE PATRIMONIO SUBACUATICO;  TARJETAS DE INVITACION CON MOTIVO AL 524 ANIVERSARIO DEL DESCUBRIMIENTO DE AMERICA).</t>
  </si>
  <si>
    <t>OC-643</t>
  </si>
  <si>
    <t>FACT- A010010011500000156</t>
  </si>
  <si>
    <t>IMPRESIÓN DE INVITACIONES, SELLOS Y OTROS, PARA DIFERENTES DEPARTAMENTOS DE ESTE MINISTERIO DE CULTURA.</t>
  </si>
  <si>
    <t>OC-739</t>
  </si>
  <si>
    <t>FACT- A010010011500000163</t>
  </si>
  <si>
    <t>809-565-2654/809-416-1017/809-889-2442</t>
  </si>
  <si>
    <t>AL 28 DE FEBRERO DEL 2017</t>
  </si>
  <si>
    <t>COMPRA DE MATERIALES FERRETEROS PARA SER UTILIZADOS EN LA SEDE DE ESTE  MINISTERIO DE CULTURA.</t>
  </si>
  <si>
    <t>OC-29</t>
  </si>
  <si>
    <t>A010010011500000182</t>
  </si>
  <si>
    <t>COMPRA DE MATERIALES FERRETEROS PARA SER UTILIZADOS EN DEPENDENCIAS DE ESTE MINISTERIO DE CULTURA.</t>
  </si>
  <si>
    <t xml:space="preserve">A010010011500000183, A010010011500000184 </t>
  </si>
  <si>
    <t>AV BLANDINO &amp; CIA, S.A.</t>
  </si>
  <si>
    <t>101-000155</t>
  </si>
  <si>
    <t>809-533-3232</t>
  </si>
  <si>
    <t>ABRAHAM LINCOLN NO.62, LA JULIA, SANTO DOMINGO, REP. DOM.</t>
  </si>
  <si>
    <t>serviciosalcliente@blandino.com.do</t>
  </si>
  <si>
    <t>COMPRA DE CORONA FUNEBRE CON MOTIVO AL FALLECIMIENTO DEL SR. JUAN PEREZ TERRERO, PADRE DE LA SRA. DIOMMY PEREZ, SECRETARIA DEL DESPACHO DEL SR. MINISTRO.</t>
  </si>
  <si>
    <t>OC-5</t>
  </si>
  <si>
    <t>FACT-A010020011500003209</t>
  </si>
  <si>
    <t>COMPRA DE CORONA FUNEBRE CON MOTIVO AL FALLECIMIENTO DEL SR. FEDERICO JOVINE BERMUDEZ, POETA Y DRAMATURGO.</t>
  </si>
  <si>
    <t>OC-7</t>
  </si>
  <si>
    <t>FACT-A010020011500003223</t>
  </si>
  <si>
    <t>OFRENDA FLORAL PARA EL ALTAR DE LA PATRIA, MUSEO DE LAS CASAS REALES.</t>
  </si>
  <si>
    <t>OC-23</t>
  </si>
  <si>
    <t>FACT-A010020011500003258</t>
  </si>
  <si>
    <t>HOSPEDAJE PARA LOS ARTESANOS DE DIFERENTES PUNTOS DEL PAIS QUE PARTICIPARON DURANTE LA XV FERIA ARTESANAL 2017.</t>
  </si>
  <si>
    <t>OC-36</t>
  </si>
  <si>
    <t>A010010011500000441</t>
  </si>
  <si>
    <t>HOSPEDAJE EN LA CIUDAD DE PUERTO PLATA, DE LOS PARTICIPANTES EN LA REUNION SOBRE EL PLAN DE SOSTENIBILIDAD DE LA ISABELA, DEL 20 AL 21 DE ENERO DEL 2017.</t>
  </si>
  <si>
    <t>OC-19</t>
  </si>
  <si>
    <t>A010010011500000437</t>
  </si>
  <si>
    <t>OC-20</t>
  </si>
  <si>
    <t>A010010011500004766</t>
  </si>
  <si>
    <t>ALQUILER DE CARPAS, SILLAS, MESAS, Y OTROS PARA SER UTILIZADOS EN LA FERIA ARTESANAL 2017.</t>
  </si>
  <si>
    <t>OC-46</t>
  </si>
  <si>
    <t>A010010011500002200</t>
  </si>
  <si>
    <t xml:space="preserve"> 7 1/2 DE LA SANCHEZ, AV. INDEPENDENCIA, SECTOR MARASUR, CALLE SEGUNDA, RESIDENCIAL ANGELA MASSIEL, DISTRITO NACIONAL, REP. DOM.</t>
  </si>
  <si>
    <t>ALQUILER DE EQUIPO DE SONIDO PARA LA RECEPCION EN HONOR AL SR. GRIFFITH (MINISTRO DE CULTURA DE PARAGUAY), QUIEN DICTO LA CONFERENCIA: "PARAGUAY, MEMORIA, EDUCACION Y CULTURA", ACTIVIDADES REALIZADAS EL DIA 24/02/2017,  EN EL SALON LA CUPULA DEL PALACIO DE BELLAS ARTES Y EN LA LA BIBLIOTECA NACIONAL PEDRO HENRIQUEZ UREÑA.</t>
  </si>
  <si>
    <t>OC-81</t>
  </si>
  <si>
    <t>FACTS.-580, 579</t>
  </si>
  <si>
    <t>ALQUILER DE EQUIPO DE SONIDO Y PROYECCION PARA EL CONVERSATORIO SOBRE EL CARNAVAL DOMINICANO DE LA COLONIA DEL SIGLO XIX, EL DIA 23/02/2017 ,  EN EL MUSEO DE LA FAMILIA, CASA DE TOSTADO.</t>
  </si>
  <si>
    <t>FACT-578</t>
  </si>
  <si>
    <t>SERVICIOS DE CATERING PARA LA ACTIVIDAD REALIZADA CON MOTIVO AL DIA DEL MUSICO, EL 24/11/2016, CONSERVATORIO NACIONAL DE MUSICA (TOTAL FACT. RD$319,190.00, MENOS ABONO LIB. NO. 142 POR 205,190.00, PENDIENTE 114,000.00).</t>
  </si>
  <si>
    <t>SERVICIOS DE CATERING PARA LA INAUGURACION DE LA GALERIA DE  LA ESCUELA NACIONAL DE DANZA , DEDICADA A GRANDES FIGURAS DEL FOLKLORE DOMINICANO, EL DIA 10/02/2017.</t>
  </si>
  <si>
    <t>OC-34</t>
  </si>
  <si>
    <t>FACT.-A010010011500001619</t>
  </si>
  <si>
    <t>SERVICIOS DE CATERING PARA LA REUNION DEL SR. MINISTRO DE CULTURA CON EL PERSONAL DE LA COMPAÑÍA NACIONAL DE TEAT RO, EL DIA 22/07/2017, EN LA SALA DE ARTE RAMON OVIEDO.</t>
  </si>
  <si>
    <t>OC-107</t>
  </si>
  <si>
    <t>FACT.-A010010011500001660</t>
  </si>
  <si>
    <t>SERVICIOS DE CATERING PARA EL ACTO DE APERTURA Y CLAUSURA DE LA XV FERIA NACIONAL DE ARTESANIA 2017.</t>
  </si>
  <si>
    <t>OC-48</t>
  </si>
  <si>
    <t>FACT.-A010010011500001618</t>
  </si>
  <si>
    <t>SERVICIOS DE ALMUERZOS Y CENAS PARA LOS ARTESANOS PARTICIPANTES EN LA XV FERIA NACIONAL DE ARTESANIA 2017.</t>
  </si>
  <si>
    <t>FACT.-A010010011500001621</t>
  </si>
  <si>
    <t>SERVICIOS DE CATERING PAR EL TALLER PREVIO A LA 2DA, ENTREGA DE ACREDITACION A FOLKLORISTAS DOMINICANOS, CON MOTIVO AL DIA DEL FOLKLORE, 05 DE FEBRERO DEL 2017.</t>
  </si>
  <si>
    <t>FACT.-A010010011500001622</t>
  </si>
  <si>
    <t>IMPRESIÓN DE TARJETAS  DE PRESENTACION Y PAPEL TIMBRADO PARA SER UTILIZADO EN DEFERENTES DEPARTAMENTOS.</t>
  </si>
  <si>
    <t>OC-22</t>
  </si>
  <si>
    <t>FACT- A010010011500000139</t>
  </si>
  <si>
    <t>IMPRESOS VARIOS PARA SER UTILIZADOS CON MOTIVO A LA FERIA ARTESANAL 2017.</t>
  </si>
  <si>
    <t>OC-39</t>
  </si>
  <si>
    <t>FACT- A010010011500000142</t>
  </si>
  <si>
    <t>IMPRESIONES DE BAJANTES PARA SER UTILIZADOS EN LA FERIA ARTESANAL 2017.</t>
  </si>
  <si>
    <t>OC-40</t>
  </si>
  <si>
    <t>ALQUILER DE ESTRUCTURAS TRUSS PARA CON MOTIVO A LA FERIA ARTESANAL 2017.</t>
  </si>
  <si>
    <t>FACT- A010010011500000144</t>
  </si>
  <si>
    <t>CALLE 12, CASA NO. 8, SAN ISIDRO, PRADO HORIENTAL, REP. DOM.</t>
  </si>
  <si>
    <t>SERVICIOS DE ALMUERZOS PARA LOS EMPLEADOS DE ESTE MINISTERIO DE CULTURA, DEL 16  AL 31 DE ENERO Y DEL 01 AL 02/02/2017.</t>
  </si>
  <si>
    <t>RESTANTE POR TRASMISION RADIAL EMISORA Z101 DESFILE NAC. DE CARNAVAL 2011 (total 696,000. -abono lib. no. 913 por 300,000 rest. 396,000).</t>
  </si>
  <si>
    <t>ALQUILER DE TARIMA, TECHO, SISTEMA DE LUCES Y SONIDO,  PLANTA ELECTRICA Y OTROS PARA SER UTILIZADOS EN LA FERIA ARTESANAL 2017.</t>
  </si>
  <si>
    <t>FACT-192</t>
  </si>
  <si>
    <t>SERVICIOS DE TRANSPORTE PARA LAS PRESENTACIONES DEL CORO NACIONAL, KORIBE Y BALLET FOLKLORICO, EN LA PROVINCIA ESPAILLAT, LOS DIAS 15, 18 Y 20 DE DICIEMBRE DEL 2016.</t>
  </si>
  <si>
    <t>OC-751</t>
  </si>
  <si>
    <t>A010010011500001128</t>
  </si>
  <si>
    <t>SERVICIOS DE TRANSPORTE PARA LA PRESENTACION DEL CORO NACIONAL, EL DIA 17 DE DICIEMBRE DEL 2016, EN JAMAO AL NORTE Y GASPAR HERNANDEZ, PROVINCIA ESPAILLAT.</t>
  </si>
  <si>
    <t>OC-753</t>
  </si>
  <si>
    <t>A010010011500001129</t>
  </si>
  <si>
    <t xml:space="preserve">809-688-1237/ 809-682-3758 </t>
  </si>
  <si>
    <t>C/ EMILIANO TEJEDA NO. 103, ENTRE LA CATOLICA Y LA MERIÑO, STO. DGO., REP. DOM.</t>
  </si>
  <si>
    <t>SERVICIOS DE CATERIN PARA LA JORNADA DE SENSIBILIZACION DEL PROYECTO DE LA UNESCO: "FORTALECIMIENTO DE LAS CAPACIDADES DE JOVENES Y DOCENTES EN LA CREACION DE MATERIALES INFORMATIVOS Y RECURSOS DIDACTICOS BASADOS EN TICS PARA EL FOMENTO DE LA PREVENCION DE LA VIOLENCIA CONTRA LA MUJER, LA PROMOCION DE LA IGUALDAD DE GENERO Y LA EDUCACION SEXUAL INTEGRAL", REALIZADA EL DIA 20/01/2017.</t>
  </si>
  <si>
    <t>FACT-A010010011500000988</t>
  </si>
  <si>
    <t>SERVICIOS DE CATERIN PARA LA JORNADA DE SENSIBILIZACION DEL PROYECTO DE LA UNESCO: "FORTALECIMIENTO DE LAS CAPACIDADES DE JOVENES Y DOCENTES EN LA CREACION DE MATERIALES INFORMATIVOS Y RECURSOS DIDACTICOS BASADOS EN TICS PARA EL FOMENTO DE LA PREVENCION DE LA VIOLENCIA CONTRA LA MUJER, LA PROMOCION DE LA IGUALDAD DE GENERO Y LA EDUCACION SEXUAL INTEGRAL", REALIZADA EL DIA 24/01/2017.</t>
  </si>
  <si>
    <t>FACT-A010010011500000989</t>
  </si>
  <si>
    <t>SERVICIOS DE CATERIN PARA LA RECEPCION EN HONOR AL SR. GRIFFITH (MINISTRO DE CULTURA DE PARAGUAY), QUIEN DICTO LA CONFERENCIA: "PARAGUAY, MEMORIA, EDUCACION Y CULTURA", ACTIVIDADES REALIZADAS EL DIA 24/02/2017,  EN EL SALON LA CUPULA DEL PALACIO DE BELLAS ARTES Y EN LA LA BIBLIOTECA NACIONAL PEDRO HENRIQUEZ UREÑA.</t>
  </si>
  <si>
    <t>OC-108</t>
  </si>
  <si>
    <t xml:space="preserve">FACT-A010010011500001053, FACT-A010010011500001054, </t>
  </si>
</sst>
</file>

<file path=xl/styles.xml><?xml version="1.0" encoding="utf-8"?>
<styleSheet xmlns="http://schemas.openxmlformats.org/spreadsheetml/2006/main">
  <numFmts count="3">
    <numFmt numFmtId="43" formatCode="_(* #,##0.00_);_(* \(#,##0.00\);_(* &quot;-&quot;??_);_(@_)"/>
    <numFmt numFmtId="164" formatCode="_-* #,##0.00\ _€_-;\-* #,##0.00\ _€_-;_-* &quot;-&quot;??\ _€_-;_-@_-"/>
    <numFmt numFmtId="165" formatCode="0000"/>
  </numFmts>
  <fonts count="30">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2">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43"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1" fillId="0" borderId="1" xfId="6" applyNumberFormat="1" applyFont="1" applyFill="1" applyBorder="1" applyAlignment="1">
      <alignment horizontal="center" wrapText="1"/>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xf numFmtId="0" fontId="11" fillId="0" borderId="1" xfId="0" applyFont="1" applyFill="1" applyBorder="1" applyAlignment="1">
      <alignment horizontal="left" wrapText="1"/>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6" applyNumberFormat="1" applyFont="1" applyFill="1" applyBorder="1" applyAlignment="1">
      <alignment horizontal="center"/>
    </xf>
    <xf numFmtId="43" fontId="11" fillId="0" borderId="1" xfId="3" applyNumberFormat="1" applyFont="1" applyFill="1" applyBorder="1" applyAlignment="1">
      <alignment wrapText="1"/>
    </xf>
    <xf numFmtId="43" fontId="11" fillId="0" borderId="1" xfId="0" applyNumberFormat="1" applyFont="1" applyFill="1" applyBorder="1" applyAlignment="1"/>
    <xf numFmtId="43" fontId="11" fillId="0" borderId="1" xfId="0" applyNumberFormat="1" applyFont="1" applyFill="1" applyBorder="1" applyAlignment="1">
      <alignment wrapText="1"/>
    </xf>
    <xf numFmtId="43" fontId="11" fillId="0" borderId="0" xfId="0" applyNumberFormat="1" applyFont="1" applyFill="1" applyAlignment="1">
      <alignment horizontal="center"/>
    </xf>
    <xf numFmtId="43" fontId="11" fillId="0" borderId="0" xfId="0" applyNumberFormat="1" applyFont="1" applyFill="1"/>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elarcaindustrial@gmail.com" TargetMode="External"/><Relationship Id="rId299" Type="http://schemas.openxmlformats.org/officeDocument/2006/relationships/hyperlink" Target="mailto:konceptosrl@gmail.com" TargetMode="External"/><Relationship Id="rId303" Type="http://schemas.openxmlformats.org/officeDocument/2006/relationships/hyperlink" Target="mailto:konceptosrl@gmail.com" TargetMode="External"/><Relationship Id="rId21" Type="http://schemas.openxmlformats.org/officeDocument/2006/relationships/hyperlink" Target="mailto:chips@codetel.net.do" TargetMode="External"/><Relationship Id="rId42" Type="http://schemas.openxmlformats.org/officeDocument/2006/relationships/hyperlink" Target="mailto:pr.asoc@hotmail.com" TargetMode="External"/><Relationship Id="rId63" Type="http://schemas.openxmlformats.org/officeDocument/2006/relationships/hyperlink" Target="mailto:impresoraperez@hotmail.com" TargetMode="External"/><Relationship Id="rId84" Type="http://schemas.openxmlformats.org/officeDocument/2006/relationships/hyperlink" Target="mailto:fotomegraf@yahoo.com" TargetMode="External"/><Relationship Id="rId138" Type="http://schemas.openxmlformats.org/officeDocument/2006/relationships/hyperlink" Target="mailto:electromega.proyectos@hotmail.com" TargetMode="External"/><Relationship Id="rId159" Type="http://schemas.openxmlformats.org/officeDocument/2006/relationships/hyperlink" Target="mailto:info@prolights.net" TargetMode="External"/><Relationship Id="rId324" Type="http://schemas.openxmlformats.org/officeDocument/2006/relationships/hyperlink" Target="mailto:leonardotours@hotmail.com" TargetMode="External"/><Relationship Id="rId170" Type="http://schemas.openxmlformats.org/officeDocument/2006/relationships/hyperlink" Target="mailto:mjpp23@hotmail.com" TargetMode="External"/><Relationship Id="rId191" Type="http://schemas.openxmlformats.org/officeDocument/2006/relationships/hyperlink" Target="http://www.maniquirest.com/" TargetMode="External"/><Relationship Id="rId205" Type="http://schemas.openxmlformats.org/officeDocument/2006/relationships/hyperlink" Target="mailto:jcarvajal@carvajalbus.com" TargetMode="External"/><Relationship Id="rId226" Type="http://schemas.openxmlformats.org/officeDocument/2006/relationships/hyperlink" Target="mailto:emiliotejedaespinal1955@hotmailcom" TargetMode="External"/><Relationship Id="rId247" Type="http://schemas.openxmlformats.org/officeDocument/2006/relationships/hyperlink" Target="mailto:fotomegraf@yahoo.com" TargetMode="External"/><Relationship Id="rId107" Type="http://schemas.openxmlformats.org/officeDocument/2006/relationships/hyperlink" Target="mailto:leonardotours@hotmail.com" TargetMode="External"/><Relationship Id="rId268" Type="http://schemas.openxmlformats.org/officeDocument/2006/relationships/hyperlink" Target="mailto:pr.asoc@hotmail.com" TargetMode="External"/><Relationship Id="rId289" Type="http://schemas.openxmlformats.org/officeDocument/2006/relationships/hyperlink" Target="mailto:miguelinaperaltar@hotmail.com" TargetMode="External"/><Relationship Id="rId11" Type="http://schemas.openxmlformats.org/officeDocument/2006/relationships/hyperlink" Target="mailto:alex_diaz@hotmail.co," TargetMode="External"/><Relationship Id="rId32" Type="http://schemas.openxmlformats.org/officeDocument/2006/relationships/hyperlink" Target="mailto:compa&#241;&#237;adeinversionesdumfries@gmail.com" TargetMode="External"/><Relationship Id="rId53" Type="http://schemas.openxmlformats.org/officeDocument/2006/relationships/hyperlink" Target="mailto:intergrafic2@gmail.com" TargetMode="External"/><Relationship Id="rId74" Type="http://schemas.openxmlformats.org/officeDocument/2006/relationships/hyperlink" Target="mailto:promographicsolution@gmail.com" TargetMode="External"/><Relationship Id="rId128" Type="http://schemas.openxmlformats.org/officeDocument/2006/relationships/hyperlink" Target="mailto:leonardotours@hotmail.com" TargetMode="External"/><Relationship Id="rId149" Type="http://schemas.openxmlformats.org/officeDocument/2006/relationships/hyperlink" Target="mailto:fernando@uepa.com.do" TargetMode="External"/><Relationship Id="rId314" Type="http://schemas.openxmlformats.org/officeDocument/2006/relationships/hyperlink" Target="mailto:serviciosalcliente@blandino.com.do" TargetMode="External"/><Relationship Id="rId5" Type="http://schemas.openxmlformats.org/officeDocument/2006/relationships/hyperlink" Target="mailto:info@actualidadesmuebles.com/www" TargetMode="External"/><Relationship Id="rId95" Type="http://schemas.openxmlformats.org/officeDocument/2006/relationships/hyperlink" Target="mailto:leonardotours@hotmail.com" TargetMode="External"/><Relationship Id="rId160" Type="http://schemas.openxmlformats.org/officeDocument/2006/relationships/hyperlink" Target="mailto:pedropadilla@provedom.com.do/www.provedom.com.do" TargetMode="External"/><Relationship Id="rId181" Type="http://schemas.openxmlformats.org/officeDocument/2006/relationships/hyperlink" Target="http://www.serigraf.com.do/" TargetMode="External"/><Relationship Id="rId216" Type="http://schemas.openxmlformats.org/officeDocument/2006/relationships/hyperlink" Target="mailto:cristian_deleon@hotmail.com" TargetMode="External"/><Relationship Id="rId237" Type="http://schemas.openxmlformats.org/officeDocument/2006/relationships/hyperlink" Target="mailto:leonardotours@hotmail.com" TargetMode="External"/><Relationship Id="rId258" Type="http://schemas.openxmlformats.org/officeDocument/2006/relationships/hyperlink" Target="mailto:montajesygourmet@gmail.com" TargetMode="External"/><Relationship Id="rId279" Type="http://schemas.openxmlformats.org/officeDocument/2006/relationships/hyperlink" Target="mailto:rgarcia@corripio.com.do" TargetMode="External"/><Relationship Id="rId22" Type="http://schemas.openxmlformats.org/officeDocument/2006/relationships/hyperlink" Target="mailto:chips@codetel.net.do" TargetMode="External"/><Relationship Id="rId43" Type="http://schemas.openxmlformats.org/officeDocument/2006/relationships/hyperlink" Target="mailto:pr.asoc@hotmail.com" TargetMode="External"/><Relationship Id="rId64" Type="http://schemas.openxmlformats.org/officeDocument/2006/relationships/hyperlink" Target="mailto:impresoraperez@hotmail.com" TargetMode="External"/><Relationship Id="rId118" Type="http://schemas.openxmlformats.org/officeDocument/2006/relationships/hyperlink" Target="mailto:ventas@gtgindustrial.com" TargetMode="External"/><Relationship Id="rId139" Type="http://schemas.openxmlformats.org/officeDocument/2006/relationships/hyperlink" Target="mailto:fernandobaez@hotmail.com" TargetMode="External"/><Relationship Id="rId290" Type="http://schemas.openxmlformats.org/officeDocument/2006/relationships/hyperlink" Target="mailto:emiliotejedaespinal1955@hotmailcom" TargetMode="External"/><Relationship Id="rId304" Type="http://schemas.openxmlformats.org/officeDocument/2006/relationships/hyperlink" Target="mailto:konceptosrl@gmail.com" TargetMode="External"/><Relationship Id="rId325" Type="http://schemas.openxmlformats.org/officeDocument/2006/relationships/hyperlink" Target="mailto:miguelinaperaltar@hotmail.com" TargetMode="External"/><Relationship Id="rId85" Type="http://schemas.openxmlformats.org/officeDocument/2006/relationships/hyperlink" Target="mailto:enrique.rodriguez@peraviamotors.com" TargetMode="External"/><Relationship Id="rId150" Type="http://schemas.openxmlformats.org/officeDocument/2006/relationships/hyperlink" Target="mailto:fernando@uepa.com.do" TargetMode="External"/><Relationship Id="rId171" Type="http://schemas.openxmlformats.org/officeDocument/2006/relationships/hyperlink" Target="mailto:mjpp23@hotmail.com" TargetMode="External"/><Relationship Id="rId192" Type="http://schemas.openxmlformats.org/officeDocument/2006/relationships/hyperlink" Target="mailto:hperea@grupoviamar.com" TargetMode="External"/><Relationship Id="rId206" Type="http://schemas.openxmlformats.org/officeDocument/2006/relationships/hyperlink" Target="http://www.lunareyes.com/" TargetMode="External"/><Relationship Id="rId227" Type="http://schemas.openxmlformats.org/officeDocument/2006/relationships/hyperlink" Target="mailto:emiliotejedaespinal1955@hotmailcom" TargetMode="External"/><Relationship Id="rId248" Type="http://schemas.openxmlformats.org/officeDocument/2006/relationships/hyperlink" Target="mailto:miguelinaperaltar@hotmail.com" TargetMode="External"/><Relationship Id="rId269" Type="http://schemas.openxmlformats.org/officeDocument/2006/relationships/hyperlink" Target="mailto:pr.asoc@hotmail.com" TargetMode="External"/><Relationship Id="rId12" Type="http://schemas.openxmlformats.org/officeDocument/2006/relationships/hyperlink" Target="mailto:alex_diaz@hotmail.co," TargetMode="External"/><Relationship Id="rId33" Type="http://schemas.openxmlformats.org/officeDocument/2006/relationships/hyperlink" Target="mailto:rreynoso@consorcioreynoso.com" TargetMode="External"/><Relationship Id="rId108" Type="http://schemas.openxmlformats.org/officeDocument/2006/relationships/hyperlink" Target="mailto:leonardotours@hotmail.com" TargetMode="External"/><Relationship Id="rId129" Type="http://schemas.openxmlformats.org/officeDocument/2006/relationships/hyperlink" Target="mailto:leonardotours@hotmail.com" TargetMode="External"/><Relationship Id="rId280" Type="http://schemas.openxmlformats.org/officeDocument/2006/relationships/hyperlink" Target="mailto:mercantil_rami@hotmail.com" TargetMode="External"/><Relationship Id="rId315" Type="http://schemas.openxmlformats.org/officeDocument/2006/relationships/hyperlink" Target="mailto:elarcaindustrial@gmail.com" TargetMode="External"/><Relationship Id="rId54" Type="http://schemas.openxmlformats.org/officeDocument/2006/relationships/hyperlink" Target="mailto:intergrafic2@gmail.com" TargetMode="External"/><Relationship Id="rId75" Type="http://schemas.openxmlformats.org/officeDocument/2006/relationships/hyperlink" Target="http://www.lunareyes.com/" TargetMode="External"/><Relationship Id="rId96" Type="http://schemas.openxmlformats.org/officeDocument/2006/relationships/hyperlink" Target="mailto:leonardotours@hotmail.com" TargetMode="External"/><Relationship Id="rId140" Type="http://schemas.openxmlformats.org/officeDocument/2006/relationships/hyperlink" Target="mailto:famesa_rd@hotmail.com" TargetMode="External"/><Relationship Id="rId161" Type="http://schemas.openxmlformats.org/officeDocument/2006/relationships/hyperlink" Target="mailto:pedropadilla@provedom.com.do/www.provedom.com.do" TargetMode="External"/><Relationship Id="rId182" Type="http://schemas.openxmlformats.org/officeDocument/2006/relationships/hyperlink" Target="http://www.serigraf.com.do/" TargetMode="External"/><Relationship Id="rId217" Type="http://schemas.openxmlformats.org/officeDocument/2006/relationships/hyperlink" Target="mailto:marinoramirez50@hotmail.com" TargetMode="External"/><Relationship Id="rId6" Type="http://schemas.openxmlformats.org/officeDocument/2006/relationships/hyperlink" Target="mailto:info@actualidadesmuebles.com/www" TargetMode="External"/><Relationship Id="rId238" Type="http://schemas.openxmlformats.org/officeDocument/2006/relationships/hyperlink" Target="mailto:pr.asoc@hotmail.com" TargetMode="External"/><Relationship Id="rId259" Type="http://schemas.openxmlformats.org/officeDocument/2006/relationships/hyperlink" Target="mailto:montajesygourmet@gmail.com" TargetMode="External"/><Relationship Id="rId23" Type="http://schemas.openxmlformats.org/officeDocument/2006/relationships/hyperlink" Target="mailto:acchelin@yahoo.com" TargetMode="External"/><Relationship Id="rId119" Type="http://schemas.openxmlformats.org/officeDocument/2006/relationships/hyperlink" Target="mailto:ventas@bestsupplyrd.com" TargetMode="External"/><Relationship Id="rId270" Type="http://schemas.openxmlformats.org/officeDocument/2006/relationships/hyperlink" Target="mailto:montajesygourmet@gmail.com" TargetMode="External"/><Relationship Id="rId291" Type="http://schemas.openxmlformats.org/officeDocument/2006/relationships/hyperlink" Target="mailto:ventas@bestsupplyrd.com" TargetMode="External"/><Relationship Id="rId305" Type="http://schemas.openxmlformats.org/officeDocument/2006/relationships/hyperlink" Target="mailto:montajesygourmet@gmail.com" TargetMode="External"/><Relationship Id="rId326" Type="http://schemas.openxmlformats.org/officeDocument/2006/relationships/hyperlink" Target="mailto:miguelinaperaltar@hotmail.com" TargetMode="External"/><Relationship Id="rId44" Type="http://schemas.openxmlformats.org/officeDocument/2006/relationships/hyperlink" Target="mailto:pr.asoc@hotmail.com" TargetMode="External"/><Relationship Id="rId65" Type="http://schemas.openxmlformats.org/officeDocument/2006/relationships/hyperlink" Target="mailto:impresoraperez@hotmail.com" TargetMode="External"/><Relationship Id="rId86" Type="http://schemas.openxmlformats.org/officeDocument/2006/relationships/hyperlink" Target="mailto:enrique.rodriguez@peraviamotors.com" TargetMode="External"/><Relationship Id="rId130" Type="http://schemas.openxmlformats.org/officeDocument/2006/relationships/hyperlink" Target="mailto:leonardotours@hotmail.com" TargetMode="External"/><Relationship Id="rId151" Type="http://schemas.openxmlformats.org/officeDocument/2006/relationships/hyperlink" Target="mailto:fernando@uepa.com.do" TargetMode="External"/><Relationship Id="rId172" Type="http://schemas.openxmlformats.org/officeDocument/2006/relationships/hyperlink" Target="mailto:sanztrailers@hotmail.com" TargetMode="External"/><Relationship Id="rId193" Type="http://schemas.openxmlformats.org/officeDocument/2006/relationships/hyperlink" Target="mailto:jesuslopezaquino@gmail.com" TargetMode="External"/><Relationship Id="rId207" Type="http://schemas.openxmlformats.org/officeDocument/2006/relationships/hyperlink" Target="http://www.lunareyes.com/" TargetMode="External"/><Relationship Id="rId228" Type="http://schemas.openxmlformats.org/officeDocument/2006/relationships/hyperlink" Target="mailto:jcarvajal@carvajalbus.com" TargetMode="External"/><Relationship Id="rId249" Type="http://schemas.openxmlformats.org/officeDocument/2006/relationships/hyperlink" Target="mailto:miguelinaperaltar@hotmail.com" TargetMode="External"/><Relationship Id="rId13" Type="http://schemas.openxmlformats.org/officeDocument/2006/relationships/hyperlink" Target="mailto:ameropa@codetel.net.do" TargetMode="External"/><Relationship Id="rId109" Type="http://schemas.openxmlformats.org/officeDocument/2006/relationships/hyperlink" Target="mailto:pr.asoc@hotmail.com" TargetMode="External"/><Relationship Id="rId260" Type="http://schemas.openxmlformats.org/officeDocument/2006/relationships/hyperlink" Target="mailto:montajesygourmet@gmail.com" TargetMode="External"/><Relationship Id="rId281" Type="http://schemas.openxmlformats.org/officeDocument/2006/relationships/hyperlink" Target="mailto:lopesa.sa@gmail.com" TargetMode="External"/><Relationship Id="rId316" Type="http://schemas.openxmlformats.org/officeDocument/2006/relationships/hyperlink" Target="mailto:elarcaindustrial@gmail.com" TargetMode="External"/><Relationship Id="rId34" Type="http://schemas.openxmlformats.org/officeDocument/2006/relationships/hyperlink" Target="mailto:alexiscasad@gmail.com" TargetMode="External"/><Relationship Id="rId55" Type="http://schemas.openxmlformats.org/officeDocument/2006/relationships/hyperlink" Target="mailto:intergrafic2@gmail.com" TargetMode="External"/><Relationship Id="rId76" Type="http://schemas.openxmlformats.org/officeDocument/2006/relationships/hyperlink" Target="http://www.lunareyes.com/" TargetMode="External"/><Relationship Id="rId97" Type="http://schemas.openxmlformats.org/officeDocument/2006/relationships/hyperlink" Target="mailto:leonardotours@hotmail.com" TargetMode="External"/><Relationship Id="rId120" Type="http://schemas.openxmlformats.org/officeDocument/2006/relationships/hyperlink" Target="mailto:ventas@bestsupplyrd.com" TargetMode="External"/><Relationship Id="rId141" Type="http://schemas.openxmlformats.org/officeDocument/2006/relationships/hyperlink" Target="mailto:pr.asoc@hotmail.com" TargetMode="External"/><Relationship Id="rId7" Type="http://schemas.openxmlformats.org/officeDocument/2006/relationships/hyperlink" Target="mailto:info@actualidadesmuebles.com/www" TargetMode="External"/><Relationship Id="rId162" Type="http://schemas.openxmlformats.org/officeDocument/2006/relationships/hyperlink" Target="mailto:puntovisual101@gmail.com" TargetMode="External"/><Relationship Id="rId183" Type="http://schemas.openxmlformats.org/officeDocument/2006/relationships/hyperlink" Target="http://www.serigraf.com.do/" TargetMode="External"/><Relationship Id="rId218" Type="http://schemas.openxmlformats.org/officeDocument/2006/relationships/hyperlink" Target="mailto:audio3cxa@hotmail.com" TargetMode="External"/><Relationship Id="rId239" Type="http://schemas.openxmlformats.org/officeDocument/2006/relationships/hyperlink" Target="mailto:elarcaindustrial@gmail.com" TargetMode="External"/><Relationship Id="rId250" Type="http://schemas.openxmlformats.org/officeDocument/2006/relationships/hyperlink" Target="mailto:miguelinaperaltar@hotmail.com" TargetMode="External"/><Relationship Id="rId271" Type="http://schemas.openxmlformats.org/officeDocument/2006/relationships/hyperlink" Target="mailto:montajesygourmet@gmail.com" TargetMode="External"/><Relationship Id="rId292" Type="http://schemas.openxmlformats.org/officeDocument/2006/relationships/hyperlink" Target="mailto:miguelinaperaltar@hotmail.com" TargetMode="External"/><Relationship Id="rId306" Type="http://schemas.openxmlformats.org/officeDocument/2006/relationships/hyperlink" Target="mailto:montajesygourmet@gmail.com" TargetMode="External"/><Relationship Id="rId24" Type="http://schemas.openxmlformats.org/officeDocument/2006/relationships/hyperlink" Target="mailto:angel.bernal@codetel.net.do" TargetMode="External"/><Relationship Id="rId45" Type="http://schemas.openxmlformats.org/officeDocument/2006/relationships/hyperlink" Target="mailto:pr.asoc@hotmail.com" TargetMode="External"/><Relationship Id="rId66" Type="http://schemas.openxmlformats.org/officeDocument/2006/relationships/hyperlink" Target="mailto:ingeniero.mejia360@gmail.com" TargetMode="External"/><Relationship Id="rId87" Type="http://schemas.openxmlformats.org/officeDocument/2006/relationships/hyperlink" Target="mailto:enrique.rodriguez@peraviamotors.com" TargetMode="External"/><Relationship Id="rId110" Type="http://schemas.openxmlformats.org/officeDocument/2006/relationships/hyperlink" Target="mailto:pr.asoc@hotmail.com" TargetMode="External"/><Relationship Id="rId131" Type="http://schemas.openxmlformats.org/officeDocument/2006/relationships/hyperlink" Target="mailto:leonardotours@hotmail.com" TargetMode="External"/><Relationship Id="rId327" Type="http://schemas.openxmlformats.org/officeDocument/2006/relationships/printerSettings" Target="../printerSettings/printerSettings1.bin"/><Relationship Id="rId152" Type="http://schemas.openxmlformats.org/officeDocument/2006/relationships/hyperlink" Target="mailto:moisesfeliz30@yahoo.com" TargetMode="External"/><Relationship Id="rId173" Type="http://schemas.openxmlformats.org/officeDocument/2006/relationships/hyperlink" Target="mailto:sanztrailers@hotmail.com" TargetMode="External"/><Relationship Id="rId194" Type="http://schemas.openxmlformats.org/officeDocument/2006/relationships/hyperlink" Target="mailto:jesuslopezaquino@gmail.com" TargetMode="External"/><Relationship Id="rId208" Type="http://schemas.openxmlformats.org/officeDocument/2006/relationships/hyperlink" Target="http://www.lunareyes.com/" TargetMode="External"/><Relationship Id="rId229" Type="http://schemas.openxmlformats.org/officeDocument/2006/relationships/hyperlink" Target="mailto:info@caryindustrial.com" TargetMode="External"/><Relationship Id="rId240" Type="http://schemas.openxmlformats.org/officeDocument/2006/relationships/hyperlink" Target="mailto:elarcaindustrial@gmail.com" TargetMode="External"/><Relationship Id="rId261" Type="http://schemas.openxmlformats.org/officeDocument/2006/relationships/hyperlink" Target="mailto:montajesygourmet@gmail.com" TargetMode="External"/><Relationship Id="rId14" Type="http://schemas.openxmlformats.org/officeDocument/2006/relationships/hyperlink" Target="mailto:arias.amado@gmail.com" TargetMode="External"/><Relationship Id="rId30" Type="http://schemas.openxmlformats.org/officeDocument/2006/relationships/hyperlink" Target="mailto:cristian_deleon@hotmail.com" TargetMode="External"/><Relationship Id="rId35" Type="http://schemas.openxmlformats.org/officeDocument/2006/relationships/hyperlink" Target="mailto:pr.asoc@hotmail.com" TargetMode="External"/><Relationship Id="rId56" Type="http://schemas.openxmlformats.org/officeDocument/2006/relationships/hyperlink" Target="mailto:intergrafic2@gmail.com" TargetMode="External"/><Relationship Id="rId77" Type="http://schemas.openxmlformats.org/officeDocument/2006/relationships/hyperlink" Target="mailto:emiliotejedaespinal1955@hotmailcom" TargetMode="External"/><Relationship Id="rId100" Type="http://schemas.openxmlformats.org/officeDocument/2006/relationships/hyperlink" Target="mailto:leonardotours@hotmail.com" TargetMode="External"/><Relationship Id="rId105" Type="http://schemas.openxmlformats.org/officeDocument/2006/relationships/hyperlink" Target="mailto:leonardotours@hotmail.com" TargetMode="External"/><Relationship Id="rId126" Type="http://schemas.openxmlformats.org/officeDocument/2006/relationships/hyperlink" Target="mailto:leonardotours@hotmail.com" TargetMode="External"/><Relationship Id="rId147" Type="http://schemas.openxmlformats.org/officeDocument/2006/relationships/hyperlink" Target="mailto:mau.sd@codetel.net.do" TargetMode="External"/><Relationship Id="rId168" Type="http://schemas.openxmlformats.org/officeDocument/2006/relationships/hyperlink" Target="mailto:mjpp23@hotmail.com" TargetMode="External"/><Relationship Id="rId282" Type="http://schemas.openxmlformats.org/officeDocument/2006/relationships/hyperlink" Target="mailto:papyrussa212@hotmail.com" TargetMode="External"/><Relationship Id="rId312" Type="http://schemas.openxmlformats.org/officeDocument/2006/relationships/hyperlink" Target="mailto:serviciosalcliente@blandino.com.do" TargetMode="External"/><Relationship Id="rId317" Type="http://schemas.openxmlformats.org/officeDocument/2006/relationships/hyperlink" Target="mailto:elarcaindustrial@gmail.com" TargetMode="External"/><Relationship Id="rId8" Type="http://schemas.openxmlformats.org/officeDocument/2006/relationships/hyperlink" Target="mailto:info@actualidadesmuebles.com/www" TargetMode="External"/><Relationship Id="rId51" Type="http://schemas.openxmlformats.org/officeDocument/2006/relationships/hyperlink" Target="mailto:intergrafic2@gmail.com" TargetMode="External"/><Relationship Id="rId72" Type="http://schemas.openxmlformats.org/officeDocument/2006/relationships/hyperlink" Target="mailto:menciaortiz@hotmail.com" TargetMode="External"/><Relationship Id="rId93" Type="http://schemas.openxmlformats.org/officeDocument/2006/relationships/hyperlink" Target="mailto:leonardotours@hotmail.com" TargetMode="External"/><Relationship Id="rId98" Type="http://schemas.openxmlformats.org/officeDocument/2006/relationships/hyperlink" Target="mailto:leonardotours@hotmail.com" TargetMode="External"/><Relationship Id="rId121" Type="http://schemas.openxmlformats.org/officeDocument/2006/relationships/hyperlink" Target="mailto:jcarvajal@carvajalbus.com" TargetMode="External"/><Relationship Id="rId142" Type="http://schemas.openxmlformats.org/officeDocument/2006/relationships/hyperlink" Target="http://www.lacolonial.com.do/" TargetMode="External"/><Relationship Id="rId163" Type="http://schemas.openxmlformats.org/officeDocument/2006/relationships/hyperlink" Target="mailto:phantom@codetel.net.do" TargetMode="External"/><Relationship Id="rId184" Type="http://schemas.openxmlformats.org/officeDocument/2006/relationships/hyperlink" Target="http://www.serigraf.com.do/" TargetMode="External"/><Relationship Id="rId189" Type="http://schemas.openxmlformats.org/officeDocument/2006/relationships/hyperlink" Target="mailto:solucionesescolfod@gmail.com" TargetMode="External"/><Relationship Id="rId219" Type="http://schemas.openxmlformats.org/officeDocument/2006/relationships/hyperlink" Target="mailto:audio3cxa@hotmail.com" TargetMode="External"/><Relationship Id="rId3" Type="http://schemas.openxmlformats.org/officeDocument/2006/relationships/hyperlink" Target="mailto:info@actualidadesmuebles.com/www" TargetMode="External"/><Relationship Id="rId214" Type="http://schemas.openxmlformats.org/officeDocument/2006/relationships/hyperlink" Target="http://www.lunareyes.com/" TargetMode="External"/><Relationship Id="rId230" Type="http://schemas.openxmlformats.org/officeDocument/2006/relationships/hyperlink" Target="mailto:info@caryindustrial.com" TargetMode="External"/><Relationship Id="rId235" Type="http://schemas.openxmlformats.org/officeDocument/2006/relationships/hyperlink" Target="mailto:leonardotours@hotmail.com" TargetMode="External"/><Relationship Id="rId251" Type="http://schemas.openxmlformats.org/officeDocument/2006/relationships/hyperlink" Target="mailto:miguelinaperaltar@hotmail.com" TargetMode="External"/><Relationship Id="rId256" Type="http://schemas.openxmlformats.org/officeDocument/2006/relationships/hyperlink" Target="mailto:montajesygourmet@gmail.com" TargetMode="External"/><Relationship Id="rId277" Type="http://schemas.openxmlformats.org/officeDocument/2006/relationships/hyperlink" Target="mailto:elarcaindustrial@gmail.com" TargetMode="External"/><Relationship Id="rId298" Type="http://schemas.openxmlformats.org/officeDocument/2006/relationships/hyperlink" Target="mailto:fotomegraf@yahoo.com" TargetMode="External"/><Relationship Id="rId25" Type="http://schemas.openxmlformats.org/officeDocument/2006/relationships/hyperlink" Target="http://www.restaurantvesuvio.com/" TargetMode="External"/><Relationship Id="rId46" Type="http://schemas.openxmlformats.org/officeDocument/2006/relationships/hyperlink" Target="mailto:pr.asoc@hotmail.com" TargetMode="External"/><Relationship Id="rId67" Type="http://schemas.openxmlformats.org/officeDocument/2006/relationships/hyperlink" Target="mailto:ventas@gtgindustrial.com" TargetMode="External"/><Relationship Id="rId116" Type="http://schemas.openxmlformats.org/officeDocument/2006/relationships/hyperlink" Target="mailto:elarcaindustrial@gmail.com" TargetMode="External"/><Relationship Id="rId137" Type="http://schemas.openxmlformats.org/officeDocument/2006/relationships/hyperlink" Target="mailto:corpmagnezo@gmail.com" TargetMode="External"/><Relationship Id="rId158" Type="http://schemas.openxmlformats.org/officeDocument/2006/relationships/hyperlink" Target="mailto:changveras@gmail.com" TargetMode="External"/><Relationship Id="rId272" Type="http://schemas.openxmlformats.org/officeDocument/2006/relationships/hyperlink" Target="mailto:montajesygourmet@gmail.com" TargetMode="External"/><Relationship Id="rId293" Type="http://schemas.openxmlformats.org/officeDocument/2006/relationships/hyperlink" Target="mailto:elarcaindustrial@gmail.com" TargetMode="External"/><Relationship Id="rId302" Type="http://schemas.openxmlformats.org/officeDocument/2006/relationships/hyperlink" Target="mailto:americacpa@hotmail.com" TargetMode="External"/><Relationship Id="rId307" Type="http://schemas.openxmlformats.org/officeDocument/2006/relationships/hyperlink" Target="mailto:montajesygourmet@gmail.com" TargetMode="External"/><Relationship Id="rId323" Type="http://schemas.openxmlformats.org/officeDocument/2006/relationships/hyperlink" Target="mailto:leonardotours@hotmail.com" TargetMode="External"/><Relationship Id="rId20" Type="http://schemas.openxmlformats.org/officeDocument/2006/relationships/hyperlink" Target="mailto:jcarvajal@carvajalbus.com" TargetMode="External"/><Relationship Id="rId41" Type="http://schemas.openxmlformats.org/officeDocument/2006/relationships/hyperlink" Target="mailto:pr.asoc@hotmail.com" TargetMode="External"/><Relationship Id="rId62" Type="http://schemas.openxmlformats.org/officeDocument/2006/relationships/hyperlink" Target="http://www.inavi.gob.do/" TargetMode="External"/><Relationship Id="rId83" Type="http://schemas.openxmlformats.org/officeDocument/2006/relationships/hyperlink" Target="mailto:fotomegraf@yahoo.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fotomegraf@yahoo.com" TargetMode="External"/><Relationship Id="rId132" Type="http://schemas.openxmlformats.org/officeDocument/2006/relationships/hyperlink" Target="mailto:elarcaindustrial@gmail.com" TargetMode="External"/><Relationship Id="rId153" Type="http://schemas.openxmlformats.org/officeDocument/2006/relationships/hyperlink" Target="mailto:elarcaindustrial@gmail.com" TargetMode="External"/><Relationship Id="rId174" Type="http://schemas.openxmlformats.org/officeDocument/2006/relationships/hyperlink" Target="mailto:sanztrailers@hotmail.com" TargetMode="External"/><Relationship Id="rId179" Type="http://schemas.openxmlformats.org/officeDocument/2006/relationships/hyperlink" Target="http://www.serigraf.com.do/" TargetMode="External"/><Relationship Id="rId195" Type="http://schemas.openxmlformats.org/officeDocument/2006/relationships/hyperlink" Target="mailto:jesuslopezaquino@gmail.com" TargetMode="External"/><Relationship Id="rId209" Type="http://schemas.openxmlformats.org/officeDocument/2006/relationships/hyperlink" Target="http://www.lunareyes.com/" TargetMode="External"/><Relationship Id="rId190" Type="http://schemas.openxmlformats.org/officeDocument/2006/relationships/hyperlink" Target="mailto:solucionesescolfod@gmail.com" TargetMode="External"/><Relationship Id="rId204" Type="http://schemas.openxmlformats.org/officeDocument/2006/relationships/hyperlink" Target="mailto:jcarvajal@carvajalbus.com" TargetMode="External"/><Relationship Id="rId220" Type="http://schemas.openxmlformats.org/officeDocument/2006/relationships/hyperlink" Target="mailto:audio3cxa@hotmail.com" TargetMode="External"/><Relationship Id="rId225" Type="http://schemas.openxmlformats.org/officeDocument/2006/relationships/hyperlink" Target="mailto:emiliotejedaespinal1955@hotmailcom" TargetMode="External"/><Relationship Id="rId241" Type="http://schemas.openxmlformats.org/officeDocument/2006/relationships/hyperlink" Target="mailto:mau.sd@codetel.net.do" TargetMode="External"/><Relationship Id="rId246" Type="http://schemas.openxmlformats.org/officeDocument/2006/relationships/hyperlink" Target="mailto:pr.asoc@hotmail.com" TargetMode="External"/><Relationship Id="rId267" Type="http://schemas.openxmlformats.org/officeDocument/2006/relationships/hyperlink" Target="mailto:pr.asoc@hotmail.com" TargetMode="External"/><Relationship Id="rId288" Type="http://schemas.openxmlformats.org/officeDocument/2006/relationships/hyperlink" Target="mailto:miguelinaperaltar@hotmail.com" TargetMode="External"/><Relationship Id="rId15" Type="http://schemas.openxmlformats.org/officeDocument/2006/relationships/hyperlink" Target="mailto:faustocpa13@hotmail.com" TargetMode="External"/><Relationship Id="rId36" Type="http://schemas.openxmlformats.org/officeDocument/2006/relationships/hyperlink" Target="mailto:domingoguaba@hotmail.com" TargetMode="External"/><Relationship Id="rId57" Type="http://schemas.openxmlformats.org/officeDocument/2006/relationships/hyperlink" Target="mailto:intergrafic2@gmail.com" TargetMode="External"/><Relationship Id="rId106" Type="http://schemas.openxmlformats.org/officeDocument/2006/relationships/hyperlink" Target="mailto:leonardotours@hotmail.com" TargetMode="External"/><Relationship Id="rId127" Type="http://schemas.openxmlformats.org/officeDocument/2006/relationships/hyperlink" Target="mailto:leonardotours@hotmail.com" TargetMode="External"/><Relationship Id="rId262" Type="http://schemas.openxmlformats.org/officeDocument/2006/relationships/hyperlink" Target="mailto:montajesygourmet@gmail.com" TargetMode="External"/><Relationship Id="rId283" Type="http://schemas.openxmlformats.org/officeDocument/2006/relationships/hyperlink" Target="mailto:papyrussa212@hotmail.com" TargetMode="External"/><Relationship Id="rId313" Type="http://schemas.openxmlformats.org/officeDocument/2006/relationships/hyperlink" Target="mailto:serviciosalcliente@blandino.com.do" TargetMode="External"/><Relationship Id="rId318" Type="http://schemas.openxmlformats.org/officeDocument/2006/relationships/hyperlink" Target="mailto:elarcaindustrial@gmail.com" TargetMode="External"/><Relationship Id="rId10" Type="http://schemas.openxmlformats.org/officeDocument/2006/relationships/hyperlink" Target="mailto:yduran@legulia.com.do" TargetMode="External"/><Relationship Id="rId31" Type="http://schemas.openxmlformats.org/officeDocument/2006/relationships/hyperlink" Target="mailto:cristian_deleon@hotmail.com" TargetMode="External"/><Relationship Id="rId52" Type="http://schemas.openxmlformats.org/officeDocument/2006/relationships/hyperlink" Target="mailto:intergrafic2@gmail.com" TargetMode="External"/><Relationship Id="rId73" Type="http://schemas.openxmlformats.org/officeDocument/2006/relationships/hyperlink" Target="mailto:promographicsolution@gmail.com" TargetMode="External"/><Relationship Id="rId78" Type="http://schemas.openxmlformats.org/officeDocument/2006/relationships/hyperlink" Target="mailto:detav@hotmail.com" TargetMode="External"/><Relationship Id="rId94" Type="http://schemas.openxmlformats.org/officeDocument/2006/relationships/hyperlink" Target="mailto:leonardotours@hotmail.com" TargetMode="External"/><Relationship Id="rId99" Type="http://schemas.openxmlformats.org/officeDocument/2006/relationships/hyperlink" Target="mailto:leonardotours@hotmail.com" TargetMode="External"/><Relationship Id="rId101" Type="http://schemas.openxmlformats.org/officeDocument/2006/relationships/hyperlink" Target="mailto:leonardotours@hotmail.com" TargetMode="External"/><Relationship Id="rId122" Type="http://schemas.openxmlformats.org/officeDocument/2006/relationships/hyperlink" Target="mailto:jcarvajal@carvajalbus.com" TargetMode="External"/><Relationship Id="rId143" Type="http://schemas.openxmlformats.org/officeDocument/2006/relationships/hyperlink" Target="http://www.lacolonial.com.do/" TargetMode="External"/><Relationship Id="rId148" Type="http://schemas.openxmlformats.org/officeDocument/2006/relationships/hyperlink" Target="mailto:metroelectrica@gmail.com" TargetMode="External"/><Relationship Id="rId164" Type="http://schemas.openxmlformats.org/officeDocument/2006/relationships/hyperlink" Target="mailto:reptcom@claro.net.do" TargetMode="External"/><Relationship Id="rId169" Type="http://schemas.openxmlformats.org/officeDocument/2006/relationships/hyperlink" Target="mailto:mjpp23@hotmail.com" TargetMode="External"/><Relationship Id="rId185" Type="http://schemas.openxmlformats.org/officeDocument/2006/relationships/hyperlink" Target="http://www.serigraf.com.do/"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http://www.serigraf.com.do/" TargetMode="External"/><Relationship Id="rId210" Type="http://schemas.openxmlformats.org/officeDocument/2006/relationships/hyperlink" Target="http://www.lunareyes.com/" TargetMode="External"/><Relationship Id="rId215" Type="http://schemas.openxmlformats.org/officeDocument/2006/relationships/hyperlink" Target="http://www.lunareyes.com/" TargetMode="External"/><Relationship Id="rId236" Type="http://schemas.openxmlformats.org/officeDocument/2006/relationships/hyperlink" Target="mailto:leonardotours@hotmail.com" TargetMode="External"/><Relationship Id="rId257" Type="http://schemas.openxmlformats.org/officeDocument/2006/relationships/hyperlink" Target="mailto:montajesygourmet@gmail.com" TargetMode="External"/><Relationship Id="rId278" Type="http://schemas.openxmlformats.org/officeDocument/2006/relationships/hyperlink" Target="mailto:pacatering@hotmail.com" TargetMode="External"/><Relationship Id="rId26" Type="http://schemas.openxmlformats.org/officeDocument/2006/relationships/hyperlink" Target="http://www.bme.com.do/" TargetMode="External"/><Relationship Id="rId231" Type="http://schemas.openxmlformats.org/officeDocument/2006/relationships/hyperlink" Target="mailto:miguelinaperaltar@hotmail.com" TargetMode="External"/><Relationship Id="rId252" Type="http://schemas.openxmlformats.org/officeDocument/2006/relationships/hyperlink" Target="mailto:elarcaindustrial@gmail.com" TargetMode="External"/><Relationship Id="rId273" Type="http://schemas.openxmlformats.org/officeDocument/2006/relationships/hyperlink" Target="mailto:montajesygourmet@gmail.com" TargetMode="External"/><Relationship Id="rId294" Type="http://schemas.openxmlformats.org/officeDocument/2006/relationships/hyperlink" Target="mailto:elarcaindustrial@gmail.com" TargetMode="External"/><Relationship Id="rId308" Type="http://schemas.openxmlformats.org/officeDocument/2006/relationships/hyperlink" Target="mailto:konceptosrl@gmail.com" TargetMode="External"/><Relationship Id="rId47" Type="http://schemas.openxmlformats.org/officeDocument/2006/relationships/hyperlink" Target="http://www.innovations.com.do/" TargetMode="External"/><Relationship Id="rId68" Type="http://schemas.openxmlformats.org/officeDocument/2006/relationships/hyperlink" Target="mailto:contabilidad@grgroupservices.com" TargetMode="External"/><Relationship Id="rId89" Type="http://schemas.openxmlformats.org/officeDocument/2006/relationships/hyperlink" Target="mailto:leonardotours@hotmail.com" TargetMode="External"/><Relationship Id="rId112" Type="http://schemas.openxmlformats.org/officeDocument/2006/relationships/hyperlink" Target="mailto:fotomegraf@yahoo.com" TargetMode="External"/><Relationship Id="rId133" Type="http://schemas.openxmlformats.org/officeDocument/2006/relationships/hyperlink" Target="mailto:elarcaindustrial@gmail.com" TargetMode="External"/><Relationship Id="rId154" Type="http://schemas.openxmlformats.org/officeDocument/2006/relationships/hyperlink" Target="mailto:elarcaindustrial@gmail.com" TargetMode="External"/><Relationship Id="rId175" Type="http://schemas.openxmlformats.org/officeDocument/2006/relationships/hyperlink" Target="mailto:sanztrailers@hotmail.com" TargetMode="External"/><Relationship Id="rId196" Type="http://schemas.openxmlformats.org/officeDocument/2006/relationships/hyperlink" Target="mailto:grullongioconda@gmail.com" TargetMode="External"/><Relationship Id="rId200" Type="http://schemas.openxmlformats.org/officeDocument/2006/relationships/hyperlink" Target="http://www.dhl.com.do/" TargetMode="External"/><Relationship Id="rId16" Type="http://schemas.openxmlformats.org/officeDocument/2006/relationships/hyperlink" Target="mailto:dgag.conectenos@hotmail.com" TargetMode="External"/><Relationship Id="rId221" Type="http://schemas.openxmlformats.org/officeDocument/2006/relationships/hyperlink" Target="mailto:miguelinaperaltar@hotmail.com" TargetMode="External"/><Relationship Id="rId242" Type="http://schemas.openxmlformats.org/officeDocument/2006/relationships/hyperlink" Target="mailto:jcarvajal@carvajalbus.com" TargetMode="External"/><Relationship Id="rId263" Type="http://schemas.openxmlformats.org/officeDocument/2006/relationships/hyperlink" Target="mailto:elarcaindustrial@gmail.com" TargetMode="External"/><Relationship Id="rId284" Type="http://schemas.openxmlformats.org/officeDocument/2006/relationships/hyperlink" Target="mailto:ventas@bestsupplyrd.com" TargetMode="External"/><Relationship Id="rId319" Type="http://schemas.openxmlformats.org/officeDocument/2006/relationships/hyperlink" Target="mailto:pr.asoc@hotmail.com" TargetMode="External"/><Relationship Id="rId37" Type="http://schemas.openxmlformats.org/officeDocument/2006/relationships/hyperlink" Target="mailto:ivelisse.pichardo@listindiario.com" TargetMode="External"/><Relationship Id="rId58" Type="http://schemas.openxmlformats.org/officeDocument/2006/relationships/hyperlink" Target="mailto:inggarmel@hotmail.com/inggarmel@yahoo.com" TargetMode="External"/><Relationship Id="rId79" Type="http://schemas.openxmlformats.org/officeDocument/2006/relationships/hyperlink" Target="mailto:elarcaindustrial@gmail.com" TargetMode="External"/><Relationship Id="rId102" Type="http://schemas.openxmlformats.org/officeDocument/2006/relationships/hyperlink" Target="mailto:leonardotours@hotmail.com" TargetMode="External"/><Relationship Id="rId123" Type="http://schemas.openxmlformats.org/officeDocument/2006/relationships/hyperlink" Target="mailto:jcarvajal@carvajalbus.com" TargetMode="External"/><Relationship Id="rId144" Type="http://schemas.openxmlformats.org/officeDocument/2006/relationships/hyperlink" Target="mailto:logomotionpromociones@gmail.com" TargetMode="External"/><Relationship Id="rId90" Type="http://schemas.openxmlformats.org/officeDocument/2006/relationships/hyperlink" Target="mailto:leonardotours@hotmail.com" TargetMode="External"/><Relationship Id="rId165" Type="http://schemas.openxmlformats.org/officeDocument/2006/relationships/hyperlink" Target="mailto:Fernanda.Baez@smart-cartridge.com.do" TargetMode="External"/><Relationship Id="rId186" Type="http://schemas.openxmlformats.org/officeDocument/2006/relationships/hyperlink" Target="http://www.serigraf.com.do/" TargetMode="External"/><Relationship Id="rId211" Type="http://schemas.openxmlformats.org/officeDocument/2006/relationships/hyperlink" Target="http://www.lunareyes.com/" TargetMode="External"/><Relationship Id="rId232" Type="http://schemas.openxmlformats.org/officeDocument/2006/relationships/hyperlink" Target="mailto:pr.asoc@hotmail.com" TargetMode="External"/><Relationship Id="rId253" Type="http://schemas.openxmlformats.org/officeDocument/2006/relationships/hyperlink" Target="mailto:xtrafrio@gmail.com" TargetMode="External"/><Relationship Id="rId274" Type="http://schemas.openxmlformats.org/officeDocument/2006/relationships/hyperlink" Target="mailto:pr.asoc@hotmail.com" TargetMode="External"/><Relationship Id="rId295" Type="http://schemas.openxmlformats.org/officeDocument/2006/relationships/hyperlink" Target="mailto:elarcaindustrial@gmail.com" TargetMode="External"/><Relationship Id="rId309" Type="http://schemas.openxmlformats.org/officeDocument/2006/relationships/hyperlink" Target="mailto:konceptosrl@gmail.com" TargetMode="External"/><Relationship Id="rId27" Type="http://schemas.openxmlformats.org/officeDocument/2006/relationships/hyperlink" Target="mailto:prosonido@codetel.net.do" TargetMode="External"/><Relationship Id="rId48" Type="http://schemas.openxmlformats.org/officeDocument/2006/relationships/hyperlink" Target="mailto:arq.estebangonzalez@gmail.com" TargetMode="External"/><Relationship Id="rId69" Type="http://schemas.openxmlformats.org/officeDocument/2006/relationships/hyperlink" Target="mailto:contabilidad@grgroupservices.com" TargetMode="External"/><Relationship Id="rId113" Type="http://schemas.openxmlformats.org/officeDocument/2006/relationships/hyperlink" Target="mailto:marinoramirez50@hotmail.com" TargetMode="External"/><Relationship Id="rId134" Type="http://schemas.openxmlformats.org/officeDocument/2006/relationships/hyperlink" Target="mailto:pr.asoc@hotmail.com" TargetMode="External"/><Relationship Id="rId320" Type="http://schemas.openxmlformats.org/officeDocument/2006/relationships/hyperlink" Target="mailto:pr.asoc@hotmail.com" TargetMode="External"/><Relationship Id="rId80" Type="http://schemas.openxmlformats.org/officeDocument/2006/relationships/hyperlink" Target="mailto:elarcaindustrial@gmail.com" TargetMode="External"/><Relationship Id="rId155" Type="http://schemas.openxmlformats.org/officeDocument/2006/relationships/hyperlink" Target="mailto:leonardotours@hotmail.com" TargetMode="External"/><Relationship Id="rId176" Type="http://schemas.openxmlformats.org/officeDocument/2006/relationships/hyperlink" Target="mailto:sanztrailers@hotmail.com" TargetMode="External"/><Relationship Id="rId197" Type="http://schemas.openxmlformats.org/officeDocument/2006/relationships/hyperlink" Target="mailto:grullongioconda@gmail.com" TargetMode="External"/><Relationship Id="rId201" Type="http://schemas.openxmlformats.org/officeDocument/2006/relationships/hyperlink" Target="mailto:leonardotours@hotmail.com" TargetMode="External"/><Relationship Id="rId222" Type="http://schemas.openxmlformats.org/officeDocument/2006/relationships/hyperlink" Target="mailto:miguelinaperaltar@hotmail.com" TargetMode="External"/><Relationship Id="rId243" Type="http://schemas.openxmlformats.org/officeDocument/2006/relationships/hyperlink" Target="mailto:leonardotours@hotmail.com" TargetMode="External"/><Relationship Id="rId264" Type="http://schemas.openxmlformats.org/officeDocument/2006/relationships/hyperlink" Target="http://www.lunareyes.com/" TargetMode="External"/><Relationship Id="rId285" Type="http://schemas.openxmlformats.org/officeDocument/2006/relationships/hyperlink" Target="mailto:wdegracia@sigmapetroleum.com" TargetMode="External"/><Relationship Id="rId17" Type="http://schemas.openxmlformats.org/officeDocument/2006/relationships/hyperlink" Target="mailto:ventas@bestsupplyrd.com" TargetMode="External"/><Relationship Id="rId38" Type="http://schemas.openxmlformats.org/officeDocument/2006/relationships/hyperlink" Target="mailto:quiroz18rd@gmail.com" TargetMode="External"/><Relationship Id="rId59" Type="http://schemas.openxmlformats.org/officeDocument/2006/relationships/hyperlink" Target="mailto:inggarmel@hotmail.com/inggarmel@yahoo.com" TargetMode="External"/><Relationship Id="rId103" Type="http://schemas.openxmlformats.org/officeDocument/2006/relationships/hyperlink" Target="mailto:leonardotours@hotmail.com" TargetMode="External"/><Relationship Id="rId124" Type="http://schemas.openxmlformats.org/officeDocument/2006/relationships/hyperlink" Target="mailto:jcarvajal@carvajalbus.com" TargetMode="External"/><Relationship Id="rId310" Type="http://schemas.openxmlformats.org/officeDocument/2006/relationships/hyperlink" Target="mailto:konceptosrl@gmail.com" TargetMode="External"/><Relationship Id="rId70" Type="http://schemas.openxmlformats.org/officeDocument/2006/relationships/hyperlink" Target="mailto:contabilidad@grgroupservices.com" TargetMode="External"/><Relationship Id="rId91" Type="http://schemas.openxmlformats.org/officeDocument/2006/relationships/hyperlink" Target="mailto:leonardotours@hotmail.com" TargetMode="External"/><Relationship Id="rId145" Type="http://schemas.openxmlformats.org/officeDocument/2006/relationships/hyperlink" Target="mailto:teledebate@hotmail.com" TargetMode="External"/><Relationship Id="rId166" Type="http://schemas.openxmlformats.org/officeDocument/2006/relationships/hyperlink" Target="mailto:rosariogomezsupply@gmail.com" TargetMode="External"/><Relationship Id="rId187" Type="http://schemas.openxmlformats.org/officeDocument/2006/relationships/hyperlink" Target="http://www.serigraf.com.do/" TargetMode="External"/><Relationship Id="rId1" Type="http://schemas.openxmlformats.org/officeDocument/2006/relationships/hyperlink" Target="mailto:info@actualidadesmuebles.com/www" TargetMode="External"/><Relationship Id="rId212" Type="http://schemas.openxmlformats.org/officeDocument/2006/relationships/hyperlink" Target="http://www.lunareyes.com/" TargetMode="External"/><Relationship Id="rId233" Type="http://schemas.openxmlformats.org/officeDocument/2006/relationships/hyperlink" Target="mailto:hperea@grupoviamar.com" TargetMode="External"/><Relationship Id="rId254" Type="http://schemas.openxmlformats.org/officeDocument/2006/relationships/hyperlink" Target="mailto:emiliotejedaespinal1955@hotmailcom" TargetMode="External"/><Relationship Id="rId28" Type="http://schemas.openxmlformats.org/officeDocument/2006/relationships/hyperlink" Target="mailto:prosonido@codetel.net.do" TargetMode="External"/><Relationship Id="rId49" Type="http://schemas.openxmlformats.org/officeDocument/2006/relationships/hyperlink" Target="mailto:inversionescabrisa@hotmail.com" TargetMode="External"/><Relationship Id="rId114" Type="http://schemas.openxmlformats.org/officeDocument/2006/relationships/hyperlink" Target="mailto:marinoramirez50@hotmail.com" TargetMode="External"/><Relationship Id="rId275" Type="http://schemas.openxmlformats.org/officeDocument/2006/relationships/hyperlink" Target="mailto:pr.asoc@hotmail.com" TargetMode="External"/><Relationship Id="rId296" Type="http://schemas.openxmlformats.org/officeDocument/2006/relationships/hyperlink" Target="mailto:ventas@bestsupplyrd.com" TargetMode="External"/><Relationship Id="rId300" Type="http://schemas.openxmlformats.org/officeDocument/2006/relationships/hyperlink" Target="mailto:konceptosrl@gmail.com" TargetMode="External"/><Relationship Id="rId60" Type="http://schemas.openxmlformats.org/officeDocument/2006/relationships/hyperlink" Target="http://www.inavi.gob.do/" TargetMode="External"/><Relationship Id="rId81" Type="http://schemas.openxmlformats.org/officeDocument/2006/relationships/hyperlink" Target="mailto:ventas@bestsupplyrd.com" TargetMode="External"/><Relationship Id="rId135" Type="http://schemas.openxmlformats.org/officeDocument/2006/relationships/hyperlink" Target="mailto:emiliotejedaespinal1955@hotmailcom" TargetMode="External"/><Relationship Id="rId156" Type="http://schemas.openxmlformats.org/officeDocument/2006/relationships/hyperlink" Target="mailto:leonardotours@hotmail.com" TargetMode="External"/><Relationship Id="rId177" Type="http://schemas.openxmlformats.org/officeDocument/2006/relationships/hyperlink" Target="mailto:sanztrailers@hotmail.com" TargetMode="External"/><Relationship Id="rId198" Type="http://schemas.openxmlformats.org/officeDocument/2006/relationships/hyperlink" Target="mailto:grullongioconda@gmail.com" TargetMode="External"/><Relationship Id="rId321" Type="http://schemas.openxmlformats.org/officeDocument/2006/relationships/hyperlink" Target="mailto:pr.asoc@hotmail.com" TargetMode="External"/><Relationship Id="rId202" Type="http://schemas.openxmlformats.org/officeDocument/2006/relationships/hyperlink" Target="mailto:ing.wiltonap@gmail.com" TargetMode="External"/><Relationship Id="rId223" Type="http://schemas.openxmlformats.org/officeDocument/2006/relationships/hyperlink" Target="mailto:pr.asoc@hotmail.com" TargetMode="External"/><Relationship Id="rId244" Type="http://schemas.openxmlformats.org/officeDocument/2006/relationships/hyperlink" Target="mailto:jcarvajal@carvajalbus.com" TargetMode="External"/><Relationship Id="rId18" Type="http://schemas.openxmlformats.org/officeDocument/2006/relationships/hyperlink" Target="mailto:pierinadecastroinnoa@gmail.com" TargetMode="External"/><Relationship Id="rId39" Type="http://schemas.openxmlformats.org/officeDocument/2006/relationships/hyperlink" Target="mailto:rgarcia@corripio.com.do" TargetMode="External"/><Relationship Id="rId265" Type="http://schemas.openxmlformats.org/officeDocument/2006/relationships/hyperlink" Target="mailto:konceptosrl@gmail.com" TargetMode="External"/><Relationship Id="rId286" Type="http://schemas.openxmlformats.org/officeDocument/2006/relationships/hyperlink" Target="mailto:miguelinaperaltar@hotmail.com" TargetMode="External"/><Relationship Id="rId50" Type="http://schemas.openxmlformats.org/officeDocument/2006/relationships/hyperlink" Target="mailto:intergrafic2@gmail.com" TargetMode="External"/><Relationship Id="rId104" Type="http://schemas.openxmlformats.org/officeDocument/2006/relationships/hyperlink" Target="mailto:leonardotours@hotmail.com" TargetMode="External"/><Relationship Id="rId125" Type="http://schemas.openxmlformats.org/officeDocument/2006/relationships/hyperlink" Target="mailto:leonardotours@hotmail.com" TargetMode="External"/><Relationship Id="rId146" Type="http://schemas.openxmlformats.org/officeDocument/2006/relationships/hyperlink" Target="mailto:mau.sd@codetel.net.do" TargetMode="External"/><Relationship Id="rId167" Type="http://schemas.openxmlformats.org/officeDocument/2006/relationships/hyperlink" Target="mailto:mjpp23@hotmail.com" TargetMode="External"/><Relationship Id="rId188" Type="http://schemas.openxmlformats.org/officeDocument/2006/relationships/hyperlink" Target="mailto:ivecolilo@hotmail.com" TargetMode="External"/><Relationship Id="rId311" Type="http://schemas.openxmlformats.org/officeDocument/2006/relationships/hyperlink" Target="mailto:info@caryindustrial.com" TargetMode="External"/><Relationship Id="rId71" Type="http://schemas.openxmlformats.org/officeDocument/2006/relationships/hyperlink" Target="mailto:contabilidad@grgroupservices.com" TargetMode="External"/><Relationship Id="rId92" Type="http://schemas.openxmlformats.org/officeDocument/2006/relationships/hyperlink" Target="mailto:leonardotours@hotmail.com" TargetMode="External"/><Relationship Id="rId213" Type="http://schemas.openxmlformats.org/officeDocument/2006/relationships/hyperlink" Target="http://www.lunareyes.com/" TargetMode="External"/><Relationship Id="rId234" Type="http://schemas.openxmlformats.org/officeDocument/2006/relationships/hyperlink" Target="mailto:marinoramirez50@hotmail.com" TargetMode="External"/><Relationship Id="rId2" Type="http://schemas.openxmlformats.org/officeDocument/2006/relationships/hyperlink" Target="mailto:info@actualidadesmuebles.com/www" TargetMode="External"/><Relationship Id="rId29" Type="http://schemas.openxmlformats.org/officeDocument/2006/relationships/hyperlink" Target="mailto:s.goico@sdhhlaw.com" TargetMode="External"/><Relationship Id="rId255" Type="http://schemas.openxmlformats.org/officeDocument/2006/relationships/hyperlink" Target="http://www.segurosbareservas.com/" TargetMode="External"/><Relationship Id="rId276" Type="http://schemas.openxmlformats.org/officeDocument/2006/relationships/hyperlink" Target="mailto:pr.asoc@hotmail.com" TargetMode="External"/><Relationship Id="rId297" Type="http://schemas.openxmlformats.org/officeDocument/2006/relationships/hyperlink" Target="mailto:fotomegraf@yahoo.com" TargetMode="External"/><Relationship Id="rId40" Type="http://schemas.openxmlformats.org/officeDocument/2006/relationships/hyperlink" Target="mailto:pr.asoc@hotmail.com" TargetMode="External"/><Relationship Id="rId115" Type="http://schemas.openxmlformats.org/officeDocument/2006/relationships/hyperlink" Target="mailto:marinoramirez50@hotmail.com" TargetMode="External"/><Relationship Id="rId136" Type="http://schemas.openxmlformats.org/officeDocument/2006/relationships/hyperlink" Target="mailto:ino0657@gmail.com" TargetMode="External"/><Relationship Id="rId157" Type="http://schemas.openxmlformats.org/officeDocument/2006/relationships/hyperlink" Target="mailto:jcarvajal@carvajalbus.com" TargetMode="External"/><Relationship Id="rId178" Type="http://schemas.openxmlformats.org/officeDocument/2006/relationships/hyperlink" Target="mailto:sanztrailers@hotmail.com" TargetMode="External"/><Relationship Id="rId301" Type="http://schemas.openxmlformats.org/officeDocument/2006/relationships/hyperlink" Target="mailto:americacpa@hotmail.com" TargetMode="External"/><Relationship Id="rId322" Type="http://schemas.openxmlformats.org/officeDocument/2006/relationships/hyperlink" Target="mailto:eramirez@carpasdominicana.com" TargetMode="External"/><Relationship Id="rId61" Type="http://schemas.openxmlformats.org/officeDocument/2006/relationships/hyperlink" Target="http://www.inavi.gob.do/" TargetMode="External"/><Relationship Id="rId82" Type="http://schemas.openxmlformats.org/officeDocument/2006/relationships/hyperlink" Target="mailto:fotomegraf@yahoo.com" TargetMode="External"/><Relationship Id="rId199" Type="http://schemas.openxmlformats.org/officeDocument/2006/relationships/hyperlink" Target="http://www.cartigeworldusa.com/" TargetMode="External"/><Relationship Id="rId203" Type="http://schemas.openxmlformats.org/officeDocument/2006/relationships/hyperlink" Target="mailto:alfredo7776@hotmail.com" TargetMode="External"/><Relationship Id="rId19" Type="http://schemas.openxmlformats.org/officeDocument/2006/relationships/hyperlink" Target="mailto:eramirez@carpasdominicana.com" TargetMode="External"/><Relationship Id="rId224" Type="http://schemas.openxmlformats.org/officeDocument/2006/relationships/hyperlink" Target="mailto:elarcaindustrial@gmail.com" TargetMode="External"/><Relationship Id="rId245" Type="http://schemas.openxmlformats.org/officeDocument/2006/relationships/hyperlink" Target="mailto:pr.asoc@hotmail.com" TargetMode="External"/><Relationship Id="rId266" Type="http://schemas.openxmlformats.org/officeDocument/2006/relationships/hyperlink" Target="mailto:leonardotours@hotmail.com" TargetMode="External"/><Relationship Id="rId287" Type="http://schemas.openxmlformats.org/officeDocument/2006/relationships/hyperlink" Target="mailto:miguelinaperaltar@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J2070"/>
  <sheetViews>
    <sheetView tabSelected="1" topLeftCell="H584" zoomScale="70" zoomScaleNormal="70" zoomScaleSheetLayoutView="70" workbookViewId="0">
      <selection activeCell="M596" sqref="M596"/>
    </sheetView>
  </sheetViews>
  <sheetFormatPr baseColWidth="10" defaultRowHeight="18.75"/>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5"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c r="A1" s="84" t="s">
        <v>211</v>
      </c>
      <c r="B1" s="84"/>
      <c r="C1" s="84"/>
      <c r="D1" s="84"/>
      <c r="E1" s="84"/>
      <c r="F1" s="84"/>
      <c r="G1" s="84"/>
      <c r="H1" s="84"/>
      <c r="I1" s="84"/>
      <c r="J1" s="84"/>
      <c r="K1" s="84"/>
      <c r="L1" s="84"/>
      <c r="M1" s="84"/>
    </row>
    <row r="2" spans="1:296" ht="38.25" customHeight="1">
      <c r="A2" s="85" t="s">
        <v>401</v>
      </c>
      <c r="B2" s="85"/>
      <c r="C2" s="85"/>
      <c r="D2" s="85"/>
      <c r="E2" s="85"/>
      <c r="F2" s="85"/>
      <c r="G2" s="85"/>
      <c r="H2" s="85"/>
      <c r="I2" s="85"/>
      <c r="J2" s="85"/>
      <c r="K2" s="85"/>
      <c r="L2" s="85"/>
      <c r="M2" s="85"/>
      <c r="N2" s="37"/>
      <c r="O2" s="37"/>
    </row>
    <row r="3" spans="1:296" ht="38.25" customHeight="1">
      <c r="A3" s="86" t="s">
        <v>1787</v>
      </c>
      <c r="B3" s="86"/>
      <c r="C3" s="86"/>
      <c r="D3" s="86"/>
      <c r="E3" s="86"/>
      <c r="F3" s="86"/>
      <c r="G3" s="86"/>
      <c r="H3" s="86"/>
      <c r="I3" s="86"/>
      <c r="J3" s="86"/>
      <c r="K3" s="86"/>
      <c r="L3" s="86"/>
      <c r="M3" s="86"/>
      <c r="N3" s="38"/>
      <c r="O3" s="38"/>
    </row>
    <row r="4" spans="1:296" s="18" customFormat="1">
      <c r="A4" s="55"/>
      <c r="B4" s="24"/>
      <c r="C4" s="24"/>
      <c r="D4" s="48"/>
      <c r="E4" s="24"/>
      <c r="F4" s="51"/>
      <c r="G4" s="17"/>
      <c r="H4" s="17"/>
      <c r="I4" s="72"/>
      <c r="J4" s="45"/>
      <c r="K4" s="45"/>
      <c r="L4" s="47"/>
      <c r="M4" s="83"/>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c r="A6" s="4" t="s">
        <v>212</v>
      </c>
      <c r="B6" s="4" t="s">
        <v>694</v>
      </c>
      <c r="C6" s="4" t="s">
        <v>690</v>
      </c>
      <c r="D6" s="4" t="s">
        <v>691</v>
      </c>
      <c r="E6" s="4" t="s">
        <v>692</v>
      </c>
      <c r="F6" s="4" t="s">
        <v>213</v>
      </c>
      <c r="G6" s="12" t="s">
        <v>215</v>
      </c>
      <c r="H6" s="26" t="s">
        <v>216</v>
      </c>
      <c r="I6" s="73" t="s">
        <v>214</v>
      </c>
      <c r="J6" s="21" t="s">
        <v>342</v>
      </c>
      <c r="K6" s="21" t="s">
        <v>1706</v>
      </c>
      <c r="L6" s="43" t="s">
        <v>303</v>
      </c>
      <c r="M6" s="43" t="s">
        <v>417</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c r="A7" s="65" t="s">
        <v>146</v>
      </c>
      <c r="B7" s="7" t="s">
        <v>695</v>
      </c>
      <c r="C7" s="10" t="s">
        <v>693</v>
      </c>
      <c r="D7" s="87" t="s">
        <v>696</v>
      </c>
      <c r="E7" s="65" t="s">
        <v>697</v>
      </c>
      <c r="F7" s="65" t="s">
        <v>686</v>
      </c>
      <c r="G7" s="7" t="s">
        <v>49</v>
      </c>
      <c r="H7" s="7" t="s">
        <v>688</v>
      </c>
      <c r="I7" s="8">
        <v>40975</v>
      </c>
      <c r="J7" s="66" t="s">
        <v>344</v>
      </c>
      <c r="K7" s="8"/>
      <c r="L7" s="46">
        <v>109300.8</v>
      </c>
      <c r="M7" s="88"/>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c r="A8" s="65" t="s">
        <v>146</v>
      </c>
      <c r="B8" s="7" t="s">
        <v>695</v>
      </c>
      <c r="C8" s="10" t="s">
        <v>693</v>
      </c>
      <c r="D8" s="87" t="s">
        <v>696</v>
      </c>
      <c r="E8" s="65" t="s">
        <v>697</v>
      </c>
      <c r="F8" s="65" t="s">
        <v>687</v>
      </c>
      <c r="G8" s="7" t="s">
        <v>49</v>
      </c>
      <c r="H8" s="7" t="s">
        <v>689</v>
      </c>
      <c r="I8" s="8">
        <v>40975</v>
      </c>
      <c r="J8" s="66" t="s">
        <v>344</v>
      </c>
      <c r="K8" s="8"/>
      <c r="L8" s="46">
        <v>31027.02</v>
      </c>
      <c r="M8" s="88"/>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c r="A9" s="65" t="s">
        <v>146</v>
      </c>
      <c r="B9" s="7" t="s">
        <v>695</v>
      </c>
      <c r="C9" s="10" t="s">
        <v>693</v>
      </c>
      <c r="D9" s="87" t="s">
        <v>696</v>
      </c>
      <c r="E9" s="65" t="s">
        <v>697</v>
      </c>
      <c r="F9" s="65" t="s">
        <v>210</v>
      </c>
      <c r="G9" s="7" t="s">
        <v>166</v>
      </c>
      <c r="H9" s="7" t="s">
        <v>698</v>
      </c>
      <c r="I9" s="8">
        <v>41016</v>
      </c>
      <c r="J9" s="66" t="s">
        <v>344</v>
      </c>
      <c r="K9" s="8"/>
      <c r="L9" s="46">
        <v>6310.4</v>
      </c>
      <c r="M9" s="88"/>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c r="A10" s="65" t="s">
        <v>146</v>
      </c>
      <c r="B10" s="7" t="s">
        <v>695</v>
      </c>
      <c r="C10" s="10" t="s">
        <v>693</v>
      </c>
      <c r="D10" s="87" t="s">
        <v>696</v>
      </c>
      <c r="E10" s="65" t="s">
        <v>697</v>
      </c>
      <c r="F10" s="65" t="s">
        <v>31</v>
      </c>
      <c r="G10" s="7" t="s">
        <v>30</v>
      </c>
      <c r="H10" s="7" t="s">
        <v>699</v>
      </c>
      <c r="I10" s="8">
        <v>41032</v>
      </c>
      <c r="J10" s="66" t="s">
        <v>344</v>
      </c>
      <c r="K10" s="8"/>
      <c r="L10" s="46">
        <v>16885.25</v>
      </c>
      <c r="M10" s="88"/>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c r="A11" s="65" t="s">
        <v>146</v>
      </c>
      <c r="B11" s="7" t="s">
        <v>695</v>
      </c>
      <c r="C11" s="10" t="s">
        <v>693</v>
      </c>
      <c r="D11" s="87" t="s">
        <v>696</v>
      </c>
      <c r="E11" s="65" t="s">
        <v>697</v>
      </c>
      <c r="F11" s="65" t="s">
        <v>102</v>
      </c>
      <c r="G11" s="7" t="s">
        <v>103</v>
      </c>
      <c r="H11" s="7" t="s">
        <v>682</v>
      </c>
      <c r="I11" s="8">
        <v>41002</v>
      </c>
      <c r="J11" s="66" t="s">
        <v>344</v>
      </c>
      <c r="K11" s="8"/>
      <c r="L11" s="46">
        <v>79224.41</v>
      </c>
      <c r="M11" s="88"/>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c r="A12" s="65" t="s">
        <v>146</v>
      </c>
      <c r="B12" s="7" t="s">
        <v>695</v>
      </c>
      <c r="C12" s="10" t="s">
        <v>693</v>
      </c>
      <c r="D12" s="87" t="s">
        <v>696</v>
      </c>
      <c r="E12" s="65" t="s">
        <v>697</v>
      </c>
      <c r="F12" s="65" t="s">
        <v>104</v>
      </c>
      <c r="G12" s="7" t="s">
        <v>105</v>
      </c>
      <c r="H12" s="7" t="s">
        <v>683</v>
      </c>
      <c r="I12" s="8">
        <v>41016</v>
      </c>
      <c r="J12" s="66" t="s">
        <v>344</v>
      </c>
      <c r="K12" s="8"/>
      <c r="L12" s="46">
        <v>42023.99</v>
      </c>
      <c r="M12" s="88"/>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c r="A13" s="65" t="s">
        <v>146</v>
      </c>
      <c r="B13" s="7" t="s">
        <v>695</v>
      </c>
      <c r="C13" s="10" t="s">
        <v>693</v>
      </c>
      <c r="D13" s="87" t="s">
        <v>696</v>
      </c>
      <c r="E13" s="65" t="s">
        <v>697</v>
      </c>
      <c r="F13" s="65" t="s">
        <v>106</v>
      </c>
      <c r="G13" s="7" t="s">
        <v>227</v>
      </c>
      <c r="H13" s="7" t="s">
        <v>684</v>
      </c>
      <c r="I13" s="8">
        <v>41016</v>
      </c>
      <c r="J13" s="66" t="s">
        <v>344</v>
      </c>
      <c r="K13" s="8"/>
      <c r="L13" s="46">
        <v>28680.03</v>
      </c>
      <c r="M13" s="88"/>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c r="A14" s="65" t="s">
        <v>146</v>
      </c>
      <c r="B14" s="7" t="s">
        <v>695</v>
      </c>
      <c r="C14" s="10" t="s">
        <v>693</v>
      </c>
      <c r="D14" s="87" t="s">
        <v>696</v>
      </c>
      <c r="E14" s="65" t="s">
        <v>697</v>
      </c>
      <c r="F14" s="65" t="s">
        <v>288</v>
      </c>
      <c r="G14" s="7" t="s">
        <v>258</v>
      </c>
      <c r="H14" s="7" t="s">
        <v>681</v>
      </c>
      <c r="I14" s="8">
        <v>40990</v>
      </c>
      <c r="J14" s="66" t="s">
        <v>344</v>
      </c>
      <c r="K14" s="8"/>
      <c r="L14" s="46">
        <v>14476.8</v>
      </c>
      <c r="M14" s="88"/>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c r="A15" s="65" t="s">
        <v>146</v>
      </c>
      <c r="B15" s="7" t="s">
        <v>695</v>
      </c>
      <c r="C15" s="10" t="s">
        <v>693</v>
      </c>
      <c r="D15" s="87" t="s">
        <v>696</v>
      </c>
      <c r="E15" s="65" t="s">
        <v>697</v>
      </c>
      <c r="F15" s="65" t="s">
        <v>42</v>
      </c>
      <c r="G15" s="7" t="s">
        <v>43</v>
      </c>
      <c r="H15" s="7" t="s">
        <v>685</v>
      </c>
      <c r="I15" s="8">
        <v>41314</v>
      </c>
      <c r="J15" s="66" t="s">
        <v>344</v>
      </c>
      <c r="K15" s="8"/>
      <c r="L15" s="46">
        <v>25997.87</v>
      </c>
      <c r="M15" s="88">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c r="A16" s="65"/>
      <c r="B16" s="7"/>
      <c r="C16" s="10"/>
      <c r="D16" s="87"/>
      <c r="E16" s="65"/>
      <c r="F16" s="65"/>
      <c r="G16" s="7"/>
      <c r="H16" s="7"/>
      <c r="I16" s="8"/>
      <c r="J16" s="66" t="s">
        <v>14</v>
      </c>
      <c r="K16" s="8"/>
      <c r="L16" s="46"/>
      <c r="M16" s="88"/>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c r="A17" s="65" t="s">
        <v>203</v>
      </c>
      <c r="B17" s="7" t="s">
        <v>763</v>
      </c>
      <c r="C17" s="10" t="s">
        <v>762</v>
      </c>
      <c r="D17" s="87" t="s">
        <v>765</v>
      </c>
      <c r="E17" s="65" t="s">
        <v>764</v>
      </c>
      <c r="F17" s="65" t="s">
        <v>760</v>
      </c>
      <c r="G17" s="7" t="s">
        <v>140</v>
      </c>
      <c r="H17" s="7" t="s">
        <v>761</v>
      </c>
      <c r="I17" s="8">
        <v>39568</v>
      </c>
      <c r="J17" s="66" t="s">
        <v>346</v>
      </c>
      <c r="K17" s="8"/>
      <c r="L17" s="46">
        <v>107300</v>
      </c>
      <c r="M17" s="88">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c r="A18" s="65"/>
      <c r="B18" s="7"/>
      <c r="C18" s="10"/>
      <c r="D18" s="87"/>
      <c r="E18" s="65"/>
      <c r="F18" s="65"/>
      <c r="G18" s="7"/>
      <c r="H18" s="7"/>
      <c r="I18" s="8"/>
      <c r="J18" s="66"/>
      <c r="K18" s="8"/>
      <c r="L18" s="46"/>
      <c r="M18" s="88"/>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c r="A19" s="65" t="s">
        <v>175</v>
      </c>
      <c r="B19" s="10" t="s">
        <v>704</v>
      </c>
      <c r="C19" s="10" t="s">
        <v>705</v>
      </c>
      <c r="D19" s="87" t="s">
        <v>707</v>
      </c>
      <c r="E19" s="65" t="s">
        <v>706</v>
      </c>
      <c r="F19" s="65" t="s">
        <v>283</v>
      </c>
      <c r="G19" s="7" t="s">
        <v>284</v>
      </c>
      <c r="H19" s="7" t="s">
        <v>703</v>
      </c>
      <c r="I19" s="8">
        <v>41577</v>
      </c>
      <c r="J19" s="66" t="s">
        <v>346</v>
      </c>
      <c r="K19" s="8">
        <v>41591</v>
      </c>
      <c r="L19" s="46">
        <v>20380.2</v>
      </c>
      <c r="M19" s="88"/>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c r="A20" s="65" t="s">
        <v>175</v>
      </c>
      <c r="B20" s="10" t="s">
        <v>704</v>
      </c>
      <c r="C20" s="10" t="s">
        <v>705</v>
      </c>
      <c r="D20" s="87" t="s">
        <v>707</v>
      </c>
      <c r="E20" s="65" t="s">
        <v>706</v>
      </c>
      <c r="F20" s="65" t="s">
        <v>312</v>
      </c>
      <c r="G20" s="7" t="s">
        <v>313</v>
      </c>
      <c r="H20" s="7" t="s">
        <v>708</v>
      </c>
      <c r="I20" s="8">
        <v>41618</v>
      </c>
      <c r="J20" s="66" t="s">
        <v>346</v>
      </c>
      <c r="K20" s="8"/>
      <c r="L20" s="46">
        <v>11266.7</v>
      </c>
      <c r="M20" s="88">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c r="A21" s="65"/>
      <c r="B21" s="7"/>
      <c r="C21" s="10"/>
      <c r="D21" s="87"/>
      <c r="E21" s="65"/>
      <c r="F21" s="65"/>
      <c r="G21" s="7"/>
      <c r="H21" s="7"/>
      <c r="I21" s="8"/>
      <c r="J21" s="66"/>
      <c r="K21" s="8"/>
      <c r="L21" s="46"/>
      <c r="M21" s="88"/>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c r="A22" s="65" t="s">
        <v>1202</v>
      </c>
      <c r="B22" s="7"/>
      <c r="C22" s="10"/>
      <c r="D22" s="87"/>
      <c r="E22" s="65"/>
      <c r="F22" s="65" t="s">
        <v>1203</v>
      </c>
      <c r="G22" s="7" t="s">
        <v>395</v>
      </c>
      <c r="H22" s="7" t="s">
        <v>1204</v>
      </c>
      <c r="I22" s="8">
        <v>42586</v>
      </c>
      <c r="J22" s="66" t="s">
        <v>352</v>
      </c>
      <c r="K22" s="8">
        <v>42594</v>
      </c>
      <c r="L22" s="46">
        <v>21010.07</v>
      </c>
      <c r="M22" s="88">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0.5" customHeight="1">
      <c r="A23" s="65"/>
      <c r="B23" s="7"/>
      <c r="C23" s="10"/>
      <c r="D23" s="87"/>
      <c r="E23" s="65"/>
      <c r="F23" s="65"/>
      <c r="G23" s="7"/>
      <c r="H23" s="7"/>
      <c r="I23" s="8"/>
      <c r="J23" s="66"/>
      <c r="K23" s="8"/>
      <c r="L23" s="46"/>
      <c r="M23" s="88"/>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c r="A24" s="65" t="s">
        <v>530</v>
      </c>
      <c r="B24" s="7" t="s">
        <v>700</v>
      </c>
      <c r="C24" s="10" t="s">
        <v>1709</v>
      </c>
      <c r="D24" s="87" t="s">
        <v>701</v>
      </c>
      <c r="E24" s="65" t="s">
        <v>702</v>
      </c>
      <c r="F24" s="65" t="s">
        <v>675</v>
      </c>
      <c r="G24" s="7" t="s">
        <v>531</v>
      </c>
      <c r="H24" s="7" t="s">
        <v>531</v>
      </c>
      <c r="I24" s="8">
        <v>42005</v>
      </c>
      <c r="J24" s="66" t="s">
        <v>357</v>
      </c>
      <c r="K24" s="8">
        <v>42220</v>
      </c>
      <c r="L24" s="46">
        <v>500000</v>
      </c>
      <c r="M24" s="88">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c r="A25" s="65"/>
      <c r="B25" s="7"/>
      <c r="C25" s="10"/>
      <c r="D25" s="87"/>
      <c r="E25" s="65"/>
      <c r="F25" s="65"/>
      <c r="G25" s="7"/>
      <c r="H25" s="11"/>
      <c r="I25" s="8"/>
      <c r="J25" s="66"/>
      <c r="K25" s="8"/>
      <c r="L25" s="46"/>
      <c r="M25" s="88"/>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c r="A26" s="65" t="s">
        <v>296</v>
      </c>
      <c r="B26" s="7" t="s">
        <v>709</v>
      </c>
      <c r="C26" s="10" t="s">
        <v>710</v>
      </c>
      <c r="D26" s="87" t="s">
        <v>711</v>
      </c>
      <c r="E26" s="65" t="s">
        <v>712</v>
      </c>
      <c r="F26" s="65" t="s">
        <v>297</v>
      </c>
      <c r="G26" s="7" t="s">
        <v>298</v>
      </c>
      <c r="H26" s="7" t="s">
        <v>713</v>
      </c>
      <c r="I26" s="8">
        <v>41624</v>
      </c>
      <c r="J26" s="66" t="s">
        <v>346</v>
      </c>
      <c r="K26" s="8"/>
      <c r="L26" s="46">
        <v>10500</v>
      </c>
      <c r="M26" s="96">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c r="A27" s="65"/>
      <c r="B27" s="7"/>
      <c r="C27" s="10"/>
      <c r="D27" s="87"/>
      <c r="E27" s="65"/>
      <c r="F27" s="65"/>
      <c r="G27" s="7"/>
      <c r="H27" s="69"/>
      <c r="I27" s="8"/>
      <c r="J27" s="66"/>
      <c r="K27" s="8"/>
      <c r="L27" s="46"/>
      <c r="M27" s="88"/>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c r="A28" s="65" t="s">
        <v>286</v>
      </c>
      <c r="B28" s="7" t="s">
        <v>714</v>
      </c>
      <c r="C28" s="10" t="s">
        <v>715</v>
      </c>
      <c r="D28" s="87" t="s">
        <v>716</v>
      </c>
      <c r="E28" s="65" t="s">
        <v>717</v>
      </c>
      <c r="F28" s="65" t="s">
        <v>287</v>
      </c>
      <c r="G28" s="7" t="s">
        <v>110</v>
      </c>
      <c r="H28" s="7" t="s">
        <v>718</v>
      </c>
      <c r="I28" s="8">
        <v>41535</v>
      </c>
      <c r="J28" s="66" t="s">
        <v>358</v>
      </c>
      <c r="K28" s="8">
        <v>41596</v>
      </c>
      <c r="L28" s="46">
        <v>42716</v>
      </c>
      <c r="M28" s="88">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c r="A29" s="65"/>
      <c r="B29" s="7"/>
      <c r="C29" s="10"/>
      <c r="D29" s="87"/>
      <c r="E29" s="65"/>
      <c r="F29" s="65"/>
      <c r="G29" s="7"/>
      <c r="H29" s="69"/>
      <c r="I29" s="8"/>
      <c r="J29" s="66"/>
      <c r="K29" s="8"/>
      <c r="L29" s="46"/>
      <c r="M29" s="88"/>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c r="A30" s="65" t="s">
        <v>1050</v>
      </c>
      <c r="B30" s="7" t="s">
        <v>1051</v>
      </c>
      <c r="C30" s="10" t="s">
        <v>1052</v>
      </c>
      <c r="D30" s="87" t="s">
        <v>1053</v>
      </c>
      <c r="E30" s="65" t="s">
        <v>1054</v>
      </c>
      <c r="F30" s="65" t="s">
        <v>1788</v>
      </c>
      <c r="G30" s="7" t="s">
        <v>1789</v>
      </c>
      <c r="H30" s="7" t="s">
        <v>1790</v>
      </c>
      <c r="I30" s="8">
        <v>42768</v>
      </c>
      <c r="J30" s="66" t="s">
        <v>346</v>
      </c>
      <c r="K30" s="8">
        <v>42787</v>
      </c>
      <c r="L30" s="46">
        <v>21948</v>
      </c>
      <c r="M30" s="88"/>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c r="A31" s="65" t="s">
        <v>1050</v>
      </c>
      <c r="B31" s="7" t="s">
        <v>1051</v>
      </c>
      <c r="C31" s="10" t="s">
        <v>1052</v>
      </c>
      <c r="D31" s="87" t="s">
        <v>1053</v>
      </c>
      <c r="E31" s="65" t="s">
        <v>1054</v>
      </c>
      <c r="F31" s="65" t="s">
        <v>1791</v>
      </c>
      <c r="G31" s="7" t="s">
        <v>1789</v>
      </c>
      <c r="H31" s="7" t="s">
        <v>1792</v>
      </c>
      <c r="I31" s="8">
        <v>42769</v>
      </c>
      <c r="J31" s="66" t="s">
        <v>346</v>
      </c>
      <c r="K31" s="8">
        <v>42787</v>
      </c>
      <c r="L31" s="46">
        <v>45763.35</v>
      </c>
      <c r="M31" s="88">
        <f>SUM(L30:L31)</f>
        <v>67711.350000000006</v>
      </c>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45" customHeight="1">
      <c r="A32" s="65"/>
      <c r="B32" s="7"/>
      <c r="C32" s="10"/>
      <c r="D32" s="87"/>
      <c r="E32" s="65"/>
      <c r="F32" s="65"/>
      <c r="G32" s="7"/>
      <c r="H32" s="69"/>
      <c r="I32" s="8"/>
      <c r="J32" s="66"/>
      <c r="K32" s="8"/>
      <c r="L32" s="46"/>
      <c r="M32" s="88"/>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64.5" customHeight="1">
      <c r="A33" s="65" t="s">
        <v>477</v>
      </c>
      <c r="B33" s="7" t="s">
        <v>770</v>
      </c>
      <c r="C33" s="10" t="s">
        <v>771</v>
      </c>
      <c r="D33" s="87" t="s">
        <v>772</v>
      </c>
      <c r="E33" s="65" t="s">
        <v>773</v>
      </c>
      <c r="F33" s="65" t="s">
        <v>489</v>
      </c>
      <c r="G33" s="7" t="s">
        <v>490</v>
      </c>
      <c r="H33" s="69" t="s">
        <v>774</v>
      </c>
      <c r="I33" s="8">
        <v>40849</v>
      </c>
      <c r="J33" s="66" t="s">
        <v>346</v>
      </c>
      <c r="K33" s="8">
        <v>42130</v>
      </c>
      <c r="L33" s="46">
        <v>8205.84</v>
      </c>
      <c r="M33" s="88">
        <f>L33</f>
        <v>8205.84</v>
      </c>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44.25" customHeight="1">
      <c r="A34" s="65"/>
      <c r="B34" s="7"/>
      <c r="C34" s="10"/>
      <c r="D34" s="87"/>
      <c r="E34" s="65"/>
      <c r="F34" s="65"/>
      <c r="G34" s="7"/>
      <c r="H34" s="69"/>
      <c r="I34" s="8"/>
      <c r="J34" s="66"/>
      <c r="K34" s="8"/>
      <c r="L34" s="46"/>
      <c r="M34" s="88"/>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64.5" customHeight="1">
      <c r="A35" s="65" t="s">
        <v>267</v>
      </c>
      <c r="B35" s="10" t="s">
        <v>767</v>
      </c>
      <c r="C35" s="10" t="s">
        <v>768</v>
      </c>
      <c r="D35" s="87" t="s">
        <v>769</v>
      </c>
      <c r="E35" s="65" t="s">
        <v>985</v>
      </c>
      <c r="F35" s="65" t="s">
        <v>355</v>
      </c>
      <c r="G35" s="10" t="s">
        <v>268</v>
      </c>
      <c r="H35" s="70" t="s">
        <v>766</v>
      </c>
      <c r="I35" s="8">
        <v>40868</v>
      </c>
      <c r="J35" s="67" t="s">
        <v>344</v>
      </c>
      <c r="K35" s="11"/>
      <c r="L35" s="46">
        <v>198000</v>
      </c>
      <c r="M35" s="97">
        <f>L35</f>
        <v>198000</v>
      </c>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45" customHeight="1">
      <c r="A36" s="65"/>
      <c r="B36" s="7"/>
      <c r="C36" s="10"/>
      <c r="D36" s="87"/>
      <c r="E36" s="65"/>
      <c r="F36" s="65"/>
      <c r="G36" s="7"/>
      <c r="H36" s="69"/>
      <c r="I36" s="8"/>
      <c r="J36" s="66"/>
      <c r="K36" s="8"/>
      <c r="L36" s="46"/>
      <c r="M36" s="88"/>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64.5" customHeight="1">
      <c r="A37" s="65" t="s">
        <v>484</v>
      </c>
      <c r="B37" s="10">
        <v>5400397088</v>
      </c>
      <c r="C37" s="10" t="s">
        <v>719</v>
      </c>
      <c r="D37" s="87" t="s">
        <v>720</v>
      </c>
      <c r="E37" s="65" t="s">
        <v>721</v>
      </c>
      <c r="F37" s="65" t="s">
        <v>485</v>
      </c>
      <c r="G37" s="7" t="s">
        <v>486</v>
      </c>
      <c r="H37" s="7" t="s">
        <v>722</v>
      </c>
      <c r="I37" s="8">
        <v>42104</v>
      </c>
      <c r="J37" s="66" t="s">
        <v>346</v>
      </c>
      <c r="K37" s="8">
        <v>42124</v>
      </c>
      <c r="L37" s="46">
        <v>47937.5</v>
      </c>
      <c r="M37" s="88">
        <f>L37</f>
        <v>47937.5</v>
      </c>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47.25" customHeight="1">
      <c r="A38" s="65"/>
      <c r="B38" s="7"/>
      <c r="C38" s="10"/>
      <c r="D38" s="87"/>
      <c r="E38" s="65"/>
      <c r="F38" s="65"/>
      <c r="G38" s="7"/>
      <c r="H38" s="69"/>
      <c r="I38" s="8"/>
      <c r="J38" s="66"/>
      <c r="K38" s="8"/>
      <c r="L38" s="46"/>
      <c r="M38" s="88"/>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64.5" customHeight="1">
      <c r="A39" s="65" t="s">
        <v>777</v>
      </c>
      <c r="B39" s="7" t="s">
        <v>775</v>
      </c>
      <c r="C39" s="10" t="s">
        <v>776</v>
      </c>
      <c r="D39" s="87" t="s">
        <v>778</v>
      </c>
      <c r="E39" s="65" t="s">
        <v>779</v>
      </c>
      <c r="F39" s="65" t="s">
        <v>67</v>
      </c>
      <c r="G39" s="7" t="s">
        <v>140</v>
      </c>
      <c r="H39" s="69" t="s">
        <v>68</v>
      </c>
      <c r="I39" s="8">
        <v>40953</v>
      </c>
      <c r="J39" s="66" t="s">
        <v>344</v>
      </c>
      <c r="K39" s="8"/>
      <c r="L39" s="46">
        <v>5487.3</v>
      </c>
      <c r="M39" s="88">
        <v>5487.3</v>
      </c>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49.5" customHeight="1">
      <c r="A40" s="65"/>
      <c r="B40" s="7"/>
      <c r="C40" s="10"/>
      <c r="D40" s="87"/>
      <c r="E40" s="65"/>
      <c r="F40" s="65"/>
      <c r="G40" s="7"/>
      <c r="H40" s="69"/>
      <c r="I40" s="8"/>
      <c r="J40" s="66"/>
      <c r="K40" s="8"/>
      <c r="L40" s="46"/>
      <c r="M40" s="88"/>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64.5" customHeight="1">
      <c r="A41" s="65" t="s">
        <v>66</v>
      </c>
      <c r="B41" s="7" t="s">
        <v>785</v>
      </c>
      <c r="C41" s="10" t="s">
        <v>1710</v>
      </c>
      <c r="D41" s="87" t="s">
        <v>786</v>
      </c>
      <c r="E41" s="65" t="s">
        <v>787</v>
      </c>
      <c r="F41" s="65" t="s">
        <v>281</v>
      </c>
      <c r="G41" s="7" t="s">
        <v>20</v>
      </c>
      <c r="H41" s="69" t="s">
        <v>508</v>
      </c>
      <c r="I41" s="8">
        <v>40758</v>
      </c>
      <c r="J41" s="66" t="s">
        <v>344</v>
      </c>
      <c r="K41" s="8"/>
      <c r="L41" s="46">
        <v>22620</v>
      </c>
      <c r="M41" s="88"/>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29" customFormat="1" ht="48.75" customHeight="1">
      <c r="A42" s="65" t="s">
        <v>66</v>
      </c>
      <c r="B42" s="7" t="s">
        <v>785</v>
      </c>
      <c r="C42" s="10" t="s">
        <v>1710</v>
      </c>
      <c r="D42" s="87" t="s">
        <v>786</v>
      </c>
      <c r="E42" s="65" t="s">
        <v>787</v>
      </c>
      <c r="F42" s="65" t="s">
        <v>82</v>
      </c>
      <c r="G42" s="7" t="s">
        <v>40</v>
      </c>
      <c r="H42" s="69" t="s">
        <v>522</v>
      </c>
      <c r="I42" s="8">
        <v>40821</v>
      </c>
      <c r="J42" s="66" t="s">
        <v>345</v>
      </c>
      <c r="K42" s="8"/>
      <c r="L42" s="46">
        <v>15080</v>
      </c>
      <c r="M42" s="88">
        <f>L42+L41</f>
        <v>37700</v>
      </c>
      <c r="N42" s="41"/>
      <c r="O42" s="41"/>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row>
    <row r="43" spans="1:296" s="29" customFormat="1" ht="50.25" customHeight="1">
      <c r="A43" s="65"/>
      <c r="B43" s="7"/>
      <c r="C43" s="10"/>
      <c r="D43" s="87"/>
      <c r="E43" s="65"/>
      <c r="F43" s="65"/>
      <c r="G43" s="7"/>
      <c r="H43" s="69"/>
      <c r="I43" s="8"/>
      <c r="J43" s="66"/>
      <c r="K43" s="8"/>
      <c r="L43" s="46"/>
      <c r="M43" s="88"/>
      <c r="N43" s="41"/>
      <c r="O43" s="41"/>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c r="IX43" s="64"/>
      <c r="IY43" s="64"/>
      <c r="IZ43" s="64"/>
      <c r="JA43" s="64"/>
      <c r="JB43" s="64"/>
      <c r="JC43" s="64"/>
      <c r="JD43" s="64"/>
      <c r="JE43" s="64"/>
      <c r="JF43" s="64"/>
      <c r="JG43" s="64"/>
      <c r="JH43" s="64"/>
      <c r="JI43" s="64"/>
      <c r="JJ43" s="64"/>
      <c r="JK43" s="64"/>
      <c r="JL43" s="64"/>
      <c r="JM43" s="64"/>
      <c r="JN43" s="64"/>
      <c r="JO43" s="64"/>
      <c r="JP43" s="64"/>
      <c r="JQ43" s="64"/>
      <c r="JR43" s="64"/>
      <c r="JS43" s="64"/>
      <c r="JT43" s="64"/>
      <c r="JU43" s="64"/>
      <c r="JV43" s="64"/>
      <c r="JW43" s="64"/>
      <c r="JX43" s="64"/>
      <c r="JY43" s="64"/>
      <c r="JZ43" s="64"/>
      <c r="KA43" s="64"/>
      <c r="KB43" s="64"/>
      <c r="KC43" s="64"/>
      <c r="KD43" s="64"/>
      <c r="KE43" s="64"/>
      <c r="KF43" s="64"/>
      <c r="KG43" s="64"/>
      <c r="KH43" s="64"/>
      <c r="KI43" s="64"/>
      <c r="KJ43" s="64"/>
    </row>
    <row r="44" spans="1:296" s="29" customFormat="1" ht="42" customHeight="1">
      <c r="A44" s="65" t="s">
        <v>385</v>
      </c>
      <c r="B44" s="7" t="s">
        <v>723</v>
      </c>
      <c r="C44" s="10" t="s">
        <v>724</v>
      </c>
      <c r="D44" s="87" t="s">
        <v>725</v>
      </c>
      <c r="E44" s="65" t="s">
        <v>726</v>
      </c>
      <c r="F44" s="65" t="s">
        <v>387</v>
      </c>
      <c r="G44" s="7" t="s">
        <v>274</v>
      </c>
      <c r="H44" s="69" t="s">
        <v>386</v>
      </c>
      <c r="I44" s="8">
        <v>41773</v>
      </c>
      <c r="J44" s="66" t="s">
        <v>352</v>
      </c>
      <c r="K44" s="8">
        <v>41779</v>
      </c>
      <c r="L44" s="46">
        <v>139240</v>
      </c>
      <c r="M44" s="88">
        <f>L44</f>
        <v>139240</v>
      </c>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45.75" customHeight="1">
      <c r="A45" s="65"/>
      <c r="B45" s="7"/>
      <c r="C45" s="10"/>
      <c r="D45" s="87"/>
      <c r="E45" s="65"/>
      <c r="F45" s="65"/>
      <c r="G45" s="7"/>
      <c r="H45" s="69"/>
      <c r="I45" s="8"/>
      <c r="J45" s="66"/>
      <c r="K45" s="8"/>
      <c r="L45" s="46"/>
      <c r="M45" s="88"/>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82.5" customHeight="1">
      <c r="A46" s="65" t="s">
        <v>1461</v>
      </c>
      <c r="B46" s="7" t="s">
        <v>1462</v>
      </c>
      <c r="C46" s="10" t="s">
        <v>1463</v>
      </c>
      <c r="D46" s="87" t="s">
        <v>1464</v>
      </c>
      <c r="E46" s="65" t="s">
        <v>1465</v>
      </c>
      <c r="F46" s="65" t="s">
        <v>1467</v>
      </c>
      <c r="G46" s="7" t="s">
        <v>280</v>
      </c>
      <c r="H46" s="69" t="s">
        <v>1468</v>
      </c>
      <c r="I46" s="8">
        <v>42646</v>
      </c>
      <c r="J46" s="66" t="s">
        <v>352</v>
      </c>
      <c r="K46" s="8">
        <v>42668</v>
      </c>
      <c r="L46" s="46">
        <v>303260</v>
      </c>
      <c r="M46" s="88"/>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82.5" customHeight="1">
      <c r="A47" s="65" t="s">
        <v>1461</v>
      </c>
      <c r="B47" s="7" t="s">
        <v>1462</v>
      </c>
      <c r="C47" s="10" t="s">
        <v>1463</v>
      </c>
      <c r="D47" s="87" t="s">
        <v>1464</v>
      </c>
      <c r="E47" s="65" t="s">
        <v>1465</v>
      </c>
      <c r="F47" s="65" t="s">
        <v>1469</v>
      </c>
      <c r="G47" s="7" t="s">
        <v>1470</v>
      </c>
      <c r="H47" s="69" t="s">
        <v>1471</v>
      </c>
      <c r="I47" s="8">
        <v>42648</v>
      </c>
      <c r="J47" s="66" t="s">
        <v>352</v>
      </c>
      <c r="K47" s="8">
        <v>42670</v>
      </c>
      <c r="L47" s="46">
        <v>88500</v>
      </c>
      <c r="M47" s="88"/>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48.75" customHeight="1">
      <c r="A48" s="65" t="s">
        <v>1461</v>
      </c>
      <c r="B48" s="7" t="s">
        <v>1462</v>
      </c>
      <c r="C48" s="10" t="s">
        <v>1463</v>
      </c>
      <c r="D48" s="87" t="s">
        <v>1464</v>
      </c>
      <c r="E48" s="65" t="s">
        <v>1465</v>
      </c>
      <c r="F48" s="65" t="s">
        <v>1472</v>
      </c>
      <c r="G48" s="7" t="s">
        <v>1473</v>
      </c>
      <c r="H48" s="69" t="s">
        <v>1474</v>
      </c>
      <c r="I48" s="8">
        <v>42648</v>
      </c>
      <c r="J48" s="66" t="s">
        <v>352</v>
      </c>
      <c r="K48" s="8">
        <v>42670</v>
      </c>
      <c r="L48" s="46">
        <v>482620</v>
      </c>
      <c r="M48" s="88">
        <f>SUM(L46:L48)</f>
        <v>874380</v>
      </c>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29" customFormat="1" ht="44.25" customHeight="1">
      <c r="A49" s="65"/>
      <c r="B49" s="7"/>
      <c r="C49" s="10"/>
      <c r="D49" s="87"/>
      <c r="E49" s="65"/>
      <c r="F49" s="65"/>
      <c r="G49" s="7"/>
      <c r="H49" s="69"/>
      <c r="I49" s="8"/>
      <c r="J49" s="66"/>
      <c r="K49" s="8"/>
      <c r="L49" s="46"/>
      <c r="M49" s="88"/>
      <c r="N49" s="41"/>
      <c r="O49" s="41"/>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row>
    <row r="50" spans="1:296" s="29" customFormat="1" ht="50.25" customHeight="1">
      <c r="A50" s="65" t="s">
        <v>1793</v>
      </c>
      <c r="B50" s="7" t="s">
        <v>1794</v>
      </c>
      <c r="C50" s="10" t="s">
        <v>1795</v>
      </c>
      <c r="D50" s="87" t="s">
        <v>1796</v>
      </c>
      <c r="E50" s="65" t="s">
        <v>1797</v>
      </c>
      <c r="F50" s="65" t="s">
        <v>1798</v>
      </c>
      <c r="G50" s="7" t="s">
        <v>1799</v>
      </c>
      <c r="H50" s="69" t="s">
        <v>1800</v>
      </c>
      <c r="I50" s="8">
        <v>42748</v>
      </c>
      <c r="J50" s="66" t="s">
        <v>344</v>
      </c>
      <c r="K50" s="8">
        <v>42780</v>
      </c>
      <c r="L50" s="46">
        <v>7300</v>
      </c>
      <c r="M50" s="88"/>
      <c r="N50" s="41"/>
      <c r="O50" s="41"/>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c r="IV50" s="64"/>
      <c r="IW50" s="64"/>
      <c r="IX50" s="64"/>
      <c r="IY50" s="64"/>
      <c r="IZ50" s="64"/>
      <c r="JA50" s="64"/>
      <c r="JB50" s="64"/>
      <c r="JC50" s="64"/>
      <c r="JD50" s="64"/>
      <c r="JE50" s="64"/>
      <c r="JF50" s="64"/>
      <c r="JG50" s="64"/>
      <c r="JH50" s="64"/>
      <c r="JI50" s="64"/>
      <c r="JJ50" s="64"/>
      <c r="JK50" s="64"/>
      <c r="JL50" s="64"/>
      <c r="JM50" s="64"/>
      <c r="JN50" s="64"/>
      <c r="JO50" s="64"/>
      <c r="JP50" s="64"/>
      <c r="JQ50" s="64"/>
      <c r="JR50" s="64"/>
      <c r="JS50" s="64"/>
      <c r="JT50" s="64"/>
      <c r="JU50" s="64"/>
      <c r="JV50" s="64"/>
      <c r="JW50" s="64"/>
      <c r="JX50" s="64"/>
      <c r="JY50" s="64"/>
      <c r="JZ50" s="64"/>
      <c r="KA50" s="64"/>
      <c r="KB50" s="64"/>
      <c r="KC50" s="64"/>
      <c r="KD50" s="64"/>
      <c r="KE50" s="64"/>
      <c r="KF50" s="64"/>
      <c r="KG50" s="64"/>
      <c r="KH50" s="64"/>
      <c r="KI50" s="64"/>
      <c r="KJ50" s="64"/>
    </row>
    <row r="51" spans="1:296" s="29" customFormat="1" ht="64.5" customHeight="1">
      <c r="A51" s="65" t="s">
        <v>1793</v>
      </c>
      <c r="B51" s="7" t="s">
        <v>1794</v>
      </c>
      <c r="C51" s="10" t="s">
        <v>1795</v>
      </c>
      <c r="D51" s="87" t="s">
        <v>1796</v>
      </c>
      <c r="E51" s="65" t="s">
        <v>1797</v>
      </c>
      <c r="F51" s="65" t="s">
        <v>1801</v>
      </c>
      <c r="G51" s="7" t="s">
        <v>1802</v>
      </c>
      <c r="H51" s="69" t="s">
        <v>1803</v>
      </c>
      <c r="I51" s="8">
        <v>42753</v>
      </c>
      <c r="J51" s="66" t="s">
        <v>344</v>
      </c>
      <c r="K51" s="8">
        <v>42780</v>
      </c>
      <c r="L51" s="46">
        <v>6800</v>
      </c>
      <c r="M51" s="88"/>
      <c r="N51" s="41"/>
      <c r="O51" s="41"/>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row>
    <row r="52" spans="1:296" s="29" customFormat="1" ht="64.5" customHeight="1">
      <c r="A52" s="65" t="s">
        <v>1793</v>
      </c>
      <c r="B52" s="7" t="s">
        <v>1794</v>
      </c>
      <c r="C52" s="10" t="s">
        <v>1795</v>
      </c>
      <c r="D52" s="87" t="s">
        <v>1796</v>
      </c>
      <c r="E52" s="65" t="s">
        <v>1797</v>
      </c>
      <c r="F52" s="65" t="s">
        <v>1804</v>
      </c>
      <c r="G52" s="7" t="s">
        <v>1805</v>
      </c>
      <c r="H52" s="69" t="s">
        <v>1806</v>
      </c>
      <c r="I52" s="8">
        <v>42772</v>
      </c>
      <c r="J52" s="66" t="s">
        <v>344</v>
      </c>
      <c r="K52" s="8">
        <v>42787</v>
      </c>
      <c r="L52" s="46">
        <v>9300</v>
      </c>
      <c r="M52" s="88">
        <f>L50+L51+L52</f>
        <v>23400</v>
      </c>
      <c r="N52" s="41"/>
      <c r="O52" s="41"/>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c r="IV52" s="64"/>
      <c r="IW52" s="64"/>
      <c r="IX52" s="64"/>
      <c r="IY52" s="64"/>
      <c r="IZ52" s="64"/>
      <c r="JA52" s="64"/>
      <c r="JB52" s="64"/>
      <c r="JC52" s="64"/>
      <c r="JD52" s="64"/>
      <c r="JE52" s="64"/>
      <c r="JF52" s="64"/>
      <c r="JG52" s="64"/>
      <c r="JH52" s="64"/>
      <c r="JI52" s="64"/>
      <c r="JJ52" s="64"/>
      <c r="JK52" s="64"/>
      <c r="JL52" s="64"/>
      <c r="JM52" s="64"/>
      <c r="JN52" s="64"/>
      <c r="JO52" s="64"/>
      <c r="JP52" s="64"/>
      <c r="JQ52" s="64"/>
      <c r="JR52" s="64"/>
      <c r="JS52" s="64"/>
      <c r="JT52" s="64"/>
      <c r="JU52" s="64"/>
      <c r="JV52" s="64"/>
      <c r="JW52" s="64"/>
      <c r="JX52" s="64"/>
      <c r="JY52" s="64"/>
      <c r="JZ52" s="64"/>
      <c r="KA52" s="64"/>
      <c r="KB52" s="64"/>
      <c r="KC52" s="64"/>
      <c r="KD52" s="64"/>
      <c r="KE52" s="64"/>
      <c r="KF52" s="64"/>
      <c r="KG52" s="64"/>
      <c r="KH52" s="64"/>
      <c r="KI52" s="64"/>
      <c r="KJ52" s="64"/>
    </row>
    <row r="53" spans="1:296" s="29" customFormat="1" ht="42" customHeight="1">
      <c r="A53" s="65"/>
      <c r="B53" s="7"/>
      <c r="C53" s="10"/>
      <c r="D53" s="87"/>
      <c r="E53" s="65"/>
      <c r="F53" s="65"/>
      <c r="G53" s="7"/>
      <c r="H53" s="69"/>
      <c r="I53" s="8"/>
      <c r="J53" s="66"/>
      <c r="K53" s="8"/>
      <c r="L53" s="46"/>
      <c r="M53" s="88"/>
      <c r="N53" s="41"/>
      <c r="O53" s="41"/>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c r="IX53" s="64"/>
      <c r="IY53" s="64"/>
      <c r="IZ53" s="64"/>
      <c r="JA53" s="64"/>
      <c r="JB53" s="64"/>
      <c r="JC53" s="64"/>
      <c r="JD53" s="64"/>
      <c r="JE53" s="64"/>
      <c r="JF53" s="64"/>
      <c r="JG53" s="64"/>
      <c r="JH53" s="64"/>
      <c r="JI53" s="64"/>
      <c r="JJ53" s="64"/>
      <c r="JK53" s="64"/>
      <c r="JL53" s="64"/>
      <c r="JM53" s="64"/>
      <c r="JN53" s="64"/>
      <c r="JO53" s="64"/>
      <c r="JP53" s="64"/>
      <c r="JQ53" s="64"/>
      <c r="JR53" s="64"/>
      <c r="JS53" s="64"/>
      <c r="JT53" s="64"/>
      <c r="JU53" s="64"/>
      <c r="JV53" s="64"/>
      <c r="JW53" s="64"/>
      <c r="JX53" s="64"/>
      <c r="JY53" s="64"/>
      <c r="JZ53" s="64"/>
      <c r="KA53" s="64"/>
      <c r="KB53" s="64"/>
      <c r="KC53" s="64"/>
      <c r="KD53" s="64"/>
      <c r="KE53" s="64"/>
      <c r="KF53" s="64"/>
      <c r="KG53" s="64"/>
      <c r="KH53" s="64"/>
      <c r="KI53" s="64"/>
      <c r="KJ53" s="64"/>
    </row>
    <row r="54" spans="1:296" s="29" customFormat="1" ht="64.5" customHeight="1">
      <c r="A54" s="65" t="s">
        <v>466</v>
      </c>
      <c r="B54" s="7" t="s">
        <v>834</v>
      </c>
      <c r="C54" s="10" t="s">
        <v>835</v>
      </c>
      <c r="D54" s="87" t="s">
        <v>836</v>
      </c>
      <c r="E54" s="65" t="s">
        <v>837</v>
      </c>
      <c r="F54" s="65" t="s">
        <v>467</v>
      </c>
      <c r="G54" s="7" t="s">
        <v>833</v>
      </c>
      <c r="H54" s="7" t="s">
        <v>832</v>
      </c>
      <c r="I54" s="8">
        <v>41974</v>
      </c>
      <c r="J54" s="66" t="s">
        <v>352</v>
      </c>
      <c r="K54" s="8">
        <v>42034</v>
      </c>
      <c r="L54" s="46">
        <v>11187.2</v>
      </c>
      <c r="M54" s="88">
        <f>L54</f>
        <v>11187.2</v>
      </c>
      <c r="N54" s="41"/>
      <c r="O54" s="41"/>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row>
    <row r="55" spans="1:296" s="29" customFormat="1" ht="47.25" customHeight="1">
      <c r="A55" s="65"/>
      <c r="B55" s="7"/>
      <c r="C55" s="10"/>
      <c r="D55" s="87"/>
      <c r="E55" s="65"/>
      <c r="F55" s="65"/>
      <c r="G55" s="7"/>
      <c r="H55" s="69"/>
      <c r="I55" s="8"/>
      <c r="J55" s="66"/>
      <c r="K55" s="8"/>
      <c r="L55" s="46"/>
      <c r="M55" s="88"/>
      <c r="N55" s="41"/>
      <c r="O55" s="41"/>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row>
    <row r="56" spans="1:296" s="29" customFormat="1" ht="64.5" customHeight="1">
      <c r="A56" s="65" t="s">
        <v>614</v>
      </c>
      <c r="B56" s="7" t="s">
        <v>727</v>
      </c>
      <c r="C56" s="10" t="s">
        <v>728</v>
      </c>
      <c r="D56" s="87" t="s">
        <v>729</v>
      </c>
      <c r="E56" s="65" t="s">
        <v>730</v>
      </c>
      <c r="F56" s="65" t="s">
        <v>571</v>
      </c>
      <c r="G56" s="7" t="s">
        <v>85</v>
      </c>
      <c r="H56" s="7" t="s">
        <v>651</v>
      </c>
      <c r="I56" s="8">
        <v>42457</v>
      </c>
      <c r="J56" s="7" t="s">
        <v>346</v>
      </c>
      <c r="K56" s="8">
        <v>42479</v>
      </c>
      <c r="L56" s="46">
        <v>88806.8</v>
      </c>
      <c r="M56" s="98"/>
      <c r="N56" s="41"/>
      <c r="O56" s="41"/>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row>
    <row r="57" spans="1:296" s="29" customFormat="1" ht="64.5" customHeight="1">
      <c r="A57" s="65" t="s">
        <v>614</v>
      </c>
      <c r="B57" s="7" t="s">
        <v>727</v>
      </c>
      <c r="C57" s="10" t="s">
        <v>728</v>
      </c>
      <c r="D57" s="87" t="s">
        <v>729</v>
      </c>
      <c r="E57" s="65" t="s">
        <v>730</v>
      </c>
      <c r="F57" s="65" t="s">
        <v>1059</v>
      </c>
      <c r="G57" s="7" t="s">
        <v>24</v>
      </c>
      <c r="H57" s="7" t="s">
        <v>1060</v>
      </c>
      <c r="I57" s="8">
        <v>42521</v>
      </c>
      <c r="J57" s="7" t="s">
        <v>346</v>
      </c>
      <c r="K57" s="8">
        <v>42535</v>
      </c>
      <c r="L57" s="46">
        <v>22762.2</v>
      </c>
      <c r="M57" s="98"/>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46.5" customHeight="1">
      <c r="A58" s="65" t="s">
        <v>614</v>
      </c>
      <c r="B58" s="7" t="s">
        <v>727</v>
      </c>
      <c r="C58" s="10" t="s">
        <v>728</v>
      </c>
      <c r="D58" s="87" t="s">
        <v>729</v>
      </c>
      <c r="E58" s="65" t="s">
        <v>730</v>
      </c>
      <c r="F58" s="65" t="s">
        <v>1163</v>
      </c>
      <c r="G58" s="7" t="s">
        <v>391</v>
      </c>
      <c r="H58" s="7" t="s">
        <v>1164</v>
      </c>
      <c r="I58" s="8">
        <v>42549</v>
      </c>
      <c r="J58" s="7" t="s">
        <v>346</v>
      </c>
      <c r="K58" s="8">
        <v>42558</v>
      </c>
      <c r="L58" s="46">
        <v>6313</v>
      </c>
      <c r="M58" s="98"/>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29" customFormat="1" ht="78.75" customHeight="1">
      <c r="A59" s="65" t="s">
        <v>614</v>
      </c>
      <c r="B59" s="7" t="s">
        <v>727</v>
      </c>
      <c r="C59" s="10" t="s">
        <v>728</v>
      </c>
      <c r="D59" s="87" t="s">
        <v>729</v>
      </c>
      <c r="E59" s="65" t="s">
        <v>730</v>
      </c>
      <c r="F59" s="65" t="s">
        <v>1165</v>
      </c>
      <c r="G59" s="7" t="s">
        <v>384</v>
      </c>
      <c r="H59" s="7" t="s">
        <v>1166</v>
      </c>
      <c r="I59" s="8">
        <v>42564</v>
      </c>
      <c r="J59" s="7" t="s">
        <v>346</v>
      </c>
      <c r="K59" s="8">
        <v>42578</v>
      </c>
      <c r="L59" s="46">
        <v>40712.400000000001</v>
      </c>
      <c r="M59" s="98"/>
      <c r="N59" s="41"/>
      <c r="O59" s="41"/>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row>
    <row r="60" spans="1:296" s="29" customFormat="1" ht="42.75" customHeight="1">
      <c r="A60" s="65" t="s">
        <v>614</v>
      </c>
      <c r="B60" s="7" t="s">
        <v>727</v>
      </c>
      <c r="C60" s="10" t="s">
        <v>728</v>
      </c>
      <c r="D60" s="87" t="s">
        <v>729</v>
      </c>
      <c r="E60" s="65" t="s">
        <v>730</v>
      </c>
      <c r="F60" s="65" t="s">
        <v>1711</v>
      </c>
      <c r="G60" s="7" t="s">
        <v>1712</v>
      </c>
      <c r="H60" s="7" t="s">
        <v>1713</v>
      </c>
      <c r="I60" s="8">
        <v>42692</v>
      </c>
      <c r="J60" s="7" t="s">
        <v>346</v>
      </c>
      <c r="K60" s="8">
        <v>42754</v>
      </c>
      <c r="L60" s="46">
        <v>175348</v>
      </c>
      <c r="M60" s="98"/>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64.5" customHeight="1">
      <c r="A61" s="65" t="s">
        <v>614</v>
      </c>
      <c r="B61" s="7" t="s">
        <v>727</v>
      </c>
      <c r="C61" s="10" t="s">
        <v>728</v>
      </c>
      <c r="D61" s="87" t="s">
        <v>729</v>
      </c>
      <c r="E61" s="65" t="s">
        <v>730</v>
      </c>
      <c r="F61" s="65" t="s">
        <v>1714</v>
      </c>
      <c r="G61" s="7" t="s">
        <v>1715</v>
      </c>
      <c r="H61" s="7" t="s">
        <v>1716</v>
      </c>
      <c r="I61" s="8">
        <v>42695</v>
      </c>
      <c r="J61" s="7" t="s">
        <v>346</v>
      </c>
      <c r="K61" s="8">
        <v>42759</v>
      </c>
      <c r="L61" s="46">
        <v>414593</v>
      </c>
      <c r="M61" s="98"/>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64.5" customHeight="1">
      <c r="A62" s="65" t="s">
        <v>614</v>
      </c>
      <c r="B62" s="7" t="s">
        <v>727</v>
      </c>
      <c r="C62" s="10" t="s">
        <v>728</v>
      </c>
      <c r="D62" s="87" t="s">
        <v>729</v>
      </c>
      <c r="E62" s="65" t="s">
        <v>730</v>
      </c>
      <c r="F62" s="65" t="s">
        <v>1717</v>
      </c>
      <c r="G62" s="7" t="s">
        <v>1718</v>
      </c>
      <c r="H62" s="7" t="s">
        <v>1719</v>
      </c>
      <c r="I62" s="8">
        <v>42719</v>
      </c>
      <c r="J62" s="7" t="s">
        <v>346</v>
      </c>
      <c r="K62" s="8">
        <v>42747</v>
      </c>
      <c r="L62" s="46">
        <v>81127.7</v>
      </c>
      <c r="M62" s="98">
        <f>SUM(L56:L62)</f>
        <v>829663.1</v>
      </c>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29" customFormat="1" ht="42.75" customHeight="1">
      <c r="A63" s="65"/>
      <c r="B63" s="7"/>
      <c r="C63" s="10"/>
      <c r="D63" s="87"/>
      <c r="E63" s="65"/>
      <c r="F63" s="65"/>
      <c r="G63" s="7"/>
      <c r="H63" s="7"/>
      <c r="I63" s="8"/>
      <c r="J63" s="7"/>
      <c r="K63" s="8"/>
      <c r="L63" s="46"/>
      <c r="M63" s="98"/>
      <c r="N63" s="41"/>
      <c r="O63" s="41"/>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row>
    <row r="64" spans="1:296" s="29" customFormat="1" ht="64.5" customHeight="1">
      <c r="A64" s="65" t="s">
        <v>249</v>
      </c>
      <c r="B64" s="7" t="s">
        <v>780</v>
      </c>
      <c r="C64" s="10" t="s">
        <v>783</v>
      </c>
      <c r="D64" s="87" t="s">
        <v>782</v>
      </c>
      <c r="E64" s="65" t="s">
        <v>781</v>
      </c>
      <c r="F64" s="65" t="s">
        <v>784</v>
      </c>
      <c r="G64" s="7" t="s">
        <v>250</v>
      </c>
      <c r="H64" s="10" t="s">
        <v>511</v>
      </c>
      <c r="I64" s="8">
        <v>40889</v>
      </c>
      <c r="J64" s="66" t="s">
        <v>344</v>
      </c>
      <c r="K64" s="8"/>
      <c r="L64" s="46">
        <v>48796</v>
      </c>
      <c r="M64" s="88">
        <f>L64</f>
        <v>48796</v>
      </c>
      <c r="N64" s="41"/>
      <c r="O64" s="41"/>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c r="IX64" s="64"/>
      <c r="IY64" s="64"/>
      <c r="IZ64" s="64"/>
      <c r="JA64" s="64"/>
      <c r="JB64" s="64"/>
      <c r="JC64" s="64"/>
      <c r="JD64" s="64"/>
      <c r="JE64" s="64"/>
      <c r="JF64" s="64"/>
      <c r="JG64" s="64"/>
      <c r="JH64" s="64"/>
      <c r="JI64" s="64"/>
      <c r="JJ64" s="64"/>
      <c r="JK64" s="64"/>
      <c r="JL64" s="64"/>
      <c r="JM64" s="64"/>
      <c r="JN64" s="64"/>
      <c r="JO64" s="64"/>
      <c r="JP64" s="64"/>
      <c r="JQ64" s="64"/>
      <c r="JR64" s="64"/>
      <c r="JS64" s="64"/>
      <c r="JT64" s="64"/>
      <c r="JU64" s="64"/>
      <c r="JV64" s="64"/>
      <c r="JW64" s="64"/>
      <c r="JX64" s="64"/>
      <c r="JY64" s="64"/>
      <c r="JZ64" s="64"/>
      <c r="KA64" s="64"/>
      <c r="KB64" s="64"/>
      <c r="KC64" s="64"/>
      <c r="KD64" s="64"/>
      <c r="KE64" s="64"/>
      <c r="KF64" s="64"/>
      <c r="KG64" s="64"/>
      <c r="KH64" s="64"/>
      <c r="KI64" s="64"/>
      <c r="KJ64" s="64"/>
    </row>
    <row r="65" spans="1:296" s="29" customFormat="1" ht="42.75" customHeight="1">
      <c r="A65" s="65"/>
      <c r="B65" s="7"/>
      <c r="C65" s="10"/>
      <c r="D65" s="87"/>
      <c r="E65" s="65"/>
      <c r="F65" s="65"/>
      <c r="G65" s="7"/>
      <c r="H65" s="69"/>
      <c r="I65" s="8"/>
      <c r="J65" s="66"/>
      <c r="K65" s="8"/>
      <c r="L65" s="46"/>
      <c r="M65" s="88"/>
      <c r="N65" s="41"/>
      <c r="O65" s="41"/>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c r="IX65" s="64"/>
      <c r="IY65" s="64"/>
      <c r="IZ65" s="64"/>
      <c r="JA65" s="64"/>
      <c r="JB65" s="64"/>
      <c r="JC65" s="64"/>
      <c r="JD65" s="64"/>
      <c r="JE65" s="64"/>
      <c r="JF65" s="64"/>
      <c r="JG65" s="64"/>
      <c r="JH65" s="64"/>
      <c r="JI65" s="64"/>
      <c r="JJ65" s="64"/>
      <c r="JK65" s="64"/>
      <c r="JL65" s="64"/>
      <c r="JM65" s="64"/>
      <c r="JN65" s="64"/>
      <c r="JO65" s="64"/>
      <c r="JP65" s="64"/>
      <c r="JQ65" s="64"/>
      <c r="JR65" s="64"/>
      <c r="JS65" s="64"/>
      <c r="JT65" s="64"/>
      <c r="JU65" s="64"/>
      <c r="JV65" s="64"/>
      <c r="JW65" s="64"/>
      <c r="JX65" s="64"/>
      <c r="JY65" s="64"/>
      <c r="JZ65" s="64"/>
      <c r="KA65" s="64"/>
      <c r="KB65" s="64"/>
      <c r="KC65" s="64"/>
      <c r="KD65" s="64"/>
      <c r="KE65" s="64"/>
      <c r="KF65" s="64"/>
      <c r="KG65" s="64"/>
      <c r="KH65" s="64"/>
      <c r="KI65" s="64"/>
      <c r="KJ65" s="64"/>
    </row>
    <row r="66" spans="1:296" s="29" customFormat="1" ht="66.75" customHeight="1">
      <c r="A66" s="65" t="s">
        <v>791</v>
      </c>
      <c r="B66" s="7" t="s">
        <v>789</v>
      </c>
      <c r="C66" s="10" t="s">
        <v>790</v>
      </c>
      <c r="D66" s="87" t="s">
        <v>792</v>
      </c>
      <c r="E66" s="65" t="s">
        <v>985</v>
      </c>
      <c r="F66" s="65" t="s">
        <v>289</v>
      </c>
      <c r="G66" s="7" t="s">
        <v>73</v>
      </c>
      <c r="H66" s="10" t="s">
        <v>788</v>
      </c>
      <c r="I66" s="8">
        <v>40012</v>
      </c>
      <c r="J66" s="66" t="s">
        <v>354</v>
      </c>
      <c r="K66" s="8"/>
      <c r="L66" s="46">
        <v>11700.42</v>
      </c>
      <c r="M66" s="88"/>
      <c r="N66" s="41"/>
      <c r="O66" s="41"/>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64"/>
      <c r="GK66" s="64"/>
      <c r="GL66" s="64"/>
      <c r="GM66" s="64"/>
      <c r="GN66" s="64"/>
      <c r="GO66" s="64"/>
      <c r="GP66" s="64"/>
      <c r="GQ66" s="64"/>
      <c r="GR66" s="64"/>
      <c r="GS66" s="64"/>
      <c r="GT66" s="64"/>
      <c r="GU66" s="64"/>
      <c r="GV66" s="64"/>
      <c r="GW66" s="64"/>
      <c r="GX66" s="64"/>
      <c r="GY66" s="64"/>
      <c r="GZ66" s="64"/>
      <c r="HA66" s="64"/>
      <c r="HB66" s="64"/>
      <c r="HC66" s="64"/>
      <c r="HD66" s="64"/>
      <c r="HE66" s="64"/>
      <c r="HF66" s="64"/>
      <c r="HG66" s="64"/>
      <c r="HH66" s="64"/>
      <c r="HI66" s="64"/>
      <c r="HJ66" s="64"/>
      <c r="HK66" s="64"/>
      <c r="HL66" s="64"/>
      <c r="HM66" s="64"/>
      <c r="HN66" s="64"/>
      <c r="HO66" s="64"/>
      <c r="HP66" s="64"/>
      <c r="HQ66" s="64"/>
      <c r="HR66" s="64"/>
      <c r="HS66" s="64"/>
      <c r="HT66" s="64"/>
      <c r="HU66" s="64"/>
      <c r="HV66" s="64"/>
      <c r="HW66" s="64"/>
      <c r="HX66" s="64"/>
      <c r="HY66" s="64"/>
      <c r="HZ66" s="64"/>
      <c r="IA66" s="64"/>
      <c r="IB66" s="64"/>
      <c r="IC66" s="64"/>
      <c r="ID66" s="64"/>
      <c r="IE66" s="64"/>
      <c r="IF66" s="64"/>
      <c r="IG66" s="64"/>
      <c r="IH66" s="64"/>
      <c r="II66" s="64"/>
      <c r="IJ66" s="64"/>
      <c r="IK66" s="64"/>
      <c r="IL66" s="64"/>
      <c r="IM66" s="64"/>
      <c r="IN66" s="64"/>
      <c r="IO66" s="64"/>
      <c r="IP66" s="64"/>
      <c r="IQ66" s="64"/>
      <c r="IR66" s="64"/>
      <c r="IS66" s="64"/>
      <c r="IT66" s="64"/>
      <c r="IU66" s="64"/>
      <c r="IV66" s="64"/>
      <c r="IW66" s="64"/>
      <c r="IX66" s="64"/>
      <c r="IY66" s="64"/>
      <c r="IZ66" s="64"/>
      <c r="JA66" s="64"/>
      <c r="JB66" s="64"/>
      <c r="JC66" s="64"/>
      <c r="JD66" s="64"/>
      <c r="JE66" s="64"/>
      <c r="JF66" s="64"/>
      <c r="JG66" s="64"/>
      <c r="JH66" s="64"/>
      <c r="JI66" s="64"/>
      <c r="JJ66" s="64"/>
      <c r="JK66" s="64"/>
      <c r="JL66" s="64"/>
      <c r="JM66" s="64"/>
      <c r="JN66" s="64"/>
      <c r="JO66" s="64"/>
      <c r="JP66" s="64"/>
      <c r="JQ66" s="64"/>
      <c r="JR66" s="64"/>
      <c r="JS66" s="64"/>
      <c r="JT66" s="64"/>
      <c r="JU66" s="64"/>
      <c r="JV66" s="64"/>
      <c r="JW66" s="64"/>
      <c r="JX66" s="64"/>
      <c r="JY66" s="64"/>
      <c r="JZ66" s="64"/>
      <c r="KA66" s="64"/>
      <c r="KB66" s="64"/>
      <c r="KC66" s="64"/>
      <c r="KD66" s="64"/>
      <c r="KE66" s="64"/>
      <c r="KF66" s="64"/>
      <c r="KG66" s="64"/>
      <c r="KH66" s="64"/>
      <c r="KI66" s="64"/>
      <c r="KJ66" s="64"/>
    </row>
    <row r="67" spans="1:296" s="29" customFormat="1" ht="66.75" customHeight="1">
      <c r="A67" s="65" t="s">
        <v>791</v>
      </c>
      <c r="B67" s="7" t="s">
        <v>789</v>
      </c>
      <c r="C67" s="10" t="s">
        <v>790</v>
      </c>
      <c r="D67" s="87" t="s">
        <v>792</v>
      </c>
      <c r="E67" s="65" t="s">
        <v>985</v>
      </c>
      <c r="F67" s="65" t="s">
        <v>74</v>
      </c>
      <c r="G67" s="7" t="s">
        <v>75</v>
      </c>
      <c r="H67" s="10" t="s">
        <v>536</v>
      </c>
      <c r="I67" s="8">
        <v>41135</v>
      </c>
      <c r="J67" s="66" t="s">
        <v>354</v>
      </c>
      <c r="K67" s="8"/>
      <c r="L67" s="46">
        <v>11699.97</v>
      </c>
      <c r="M67" s="88">
        <f>L66+L67</f>
        <v>23400.39</v>
      </c>
      <c r="N67" s="41"/>
      <c r="O67" s="41"/>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row>
    <row r="68" spans="1:296" s="29" customFormat="1" ht="43.5" customHeight="1">
      <c r="A68" s="65"/>
      <c r="B68" s="7"/>
      <c r="C68" s="10"/>
      <c r="D68" s="87"/>
      <c r="E68" s="65"/>
      <c r="F68" s="65"/>
      <c r="G68" s="7"/>
      <c r="H68" s="69"/>
      <c r="I68" s="8"/>
      <c r="J68" s="66"/>
      <c r="K68" s="8"/>
      <c r="L68" s="46"/>
      <c r="M68" s="88"/>
      <c r="N68" s="41"/>
      <c r="O68" s="41"/>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c r="IW68" s="64"/>
      <c r="IX68" s="64"/>
      <c r="IY68" s="64"/>
      <c r="IZ68" s="64"/>
      <c r="JA68" s="64"/>
      <c r="JB68" s="64"/>
      <c r="JC68" s="64"/>
      <c r="JD68" s="64"/>
      <c r="JE68" s="64"/>
      <c r="JF68" s="64"/>
      <c r="JG68" s="64"/>
      <c r="JH68" s="64"/>
      <c r="JI68" s="64"/>
      <c r="JJ68" s="64"/>
      <c r="JK68" s="64"/>
      <c r="JL68" s="64"/>
      <c r="JM68" s="64"/>
      <c r="JN68" s="64"/>
      <c r="JO68" s="64"/>
      <c r="JP68" s="64"/>
      <c r="JQ68" s="64"/>
      <c r="JR68" s="64"/>
      <c r="JS68" s="64"/>
      <c r="JT68" s="64"/>
      <c r="JU68" s="64"/>
      <c r="JV68" s="64"/>
      <c r="JW68" s="64"/>
      <c r="JX68" s="64"/>
      <c r="JY68" s="64"/>
      <c r="JZ68" s="64"/>
      <c r="KA68" s="64"/>
      <c r="KB68" s="64"/>
      <c r="KC68" s="64"/>
      <c r="KD68" s="64"/>
      <c r="KE68" s="64"/>
      <c r="KF68" s="64"/>
      <c r="KG68" s="64"/>
      <c r="KH68" s="64"/>
      <c r="KI68" s="64"/>
      <c r="KJ68" s="64"/>
    </row>
    <row r="69" spans="1:296" s="29" customFormat="1" ht="64.5" customHeight="1">
      <c r="A69" s="65" t="s">
        <v>533</v>
      </c>
      <c r="B69" s="7" t="s">
        <v>731</v>
      </c>
      <c r="C69" s="10" t="s">
        <v>732</v>
      </c>
      <c r="D69" s="87" t="s">
        <v>733</v>
      </c>
      <c r="E69" s="65" t="s">
        <v>737</v>
      </c>
      <c r="F69" s="65" t="s">
        <v>534</v>
      </c>
      <c r="G69" s="7" t="s">
        <v>535</v>
      </c>
      <c r="H69" s="10" t="s">
        <v>536</v>
      </c>
      <c r="I69" s="8">
        <v>42216</v>
      </c>
      <c r="J69" s="66" t="s">
        <v>346</v>
      </c>
      <c r="K69" s="8">
        <v>42276</v>
      </c>
      <c r="L69" s="46">
        <v>184670</v>
      </c>
      <c r="M69" s="88">
        <f>L69</f>
        <v>184670</v>
      </c>
      <c r="N69" s="41"/>
      <c r="O69" s="41"/>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row>
    <row r="70" spans="1:296" s="29" customFormat="1" ht="42.75" customHeight="1">
      <c r="A70" s="65"/>
      <c r="B70" s="7"/>
      <c r="C70" s="10"/>
      <c r="D70" s="87"/>
      <c r="E70" s="65"/>
      <c r="F70" s="65"/>
      <c r="G70" s="7"/>
      <c r="H70" s="69"/>
      <c r="I70" s="8"/>
      <c r="J70" s="66"/>
      <c r="K70" s="8"/>
      <c r="L70" s="46"/>
      <c r="M70" s="88"/>
      <c r="N70" s="41"/>
      <c r="O70" s="41"/>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c r="HE70" s="64"/>
      <c r="HF70" s="64"/>
      <c r="HG70" s="64"/>
      <c r="HH70" s="64"/>
      <c r="HI70" s="64"/>
      <c r="HJ70" s="64"/>
      <c r="HK70" s="64"/>
      <c r="HL70" s="64"/>
      <c r="HM70" s="64"/>
      <c r="HN70" s="64"/>
      <c r="HO70" s="64"/>
      <c r="HP70" s="64"/>
      <c r="HQ70" s="64"/>
      <c r="HR70" s="64"/>
      <c r="HS70" s="64"/>
      <c r="HT70" s="64"/>
      <c r="HU70" s="64"/>
      <c r="HV70" s="64"/>
      <c r="HW70" s="64"/>
      <c r="HX70" s="64"/>
      <c r="HY70" s="64"/>
      <c r="HZ70" s="64"/>
      <c r="IA70" s="64"/>
      <c r="IB70" s="64"/>
      <c r="IC70" s="64"/>
      <c r="ID70" s="64"/>
      <c r="IE70" s="64"/>
      <c r="IF70" s="64"/>
      <c r="IG70" s="64"/>
      <c r="IH70" s="64"/>
      <c r="II70" s="64"/>
      <c r="IJ70" s="64"/>
      <c r="IK70" s="64"/>
      <c r="IL70" s="64"/>
      <c r="IM70" s="64"/>
      <c r="IN70" s="64"/>
      <c r="IO70" s="64"/>
      <c r="IP70" s="64"/>
      <c r="IQ70" s="64"/>
      <c r="IR70" s="64"/>
      <c r="IS70" s="64"/>
      <c r="IT70" s="64"/>
      <c r="IU70" s="64"/>
      <c r="IV70" s="64"/>
      <c r="IW70" s="64"/>
      <c r="IX70" s="64"/>
      <c r="IY70" s="64"/>
      <c r="IZ70" s="64"/>
      <c r="JA70" s="64"/>
      <c r="JB70" s="64"/>
      <c r="JC70" s="64"/>
      <c r="JD70" s="64"/>
      <c r="JE70" s="64"/>
      <c r="JF70" s="64"/>
      <c r="JG70" s="64"/>
      <c r="JH70" s="64"/>
      <c r="JI70" s="64"/>
      <c r="JJ70" s="64"/>
      <c r="JK70" s="64"/>
      <c r="JL70" s="64"/>
      <c r="JM70" s="64"/>
      <c r="JN70" s="64"/>
      <c r="JO70" s="64"/>
      <c r="JP70" s="64"/>
      <c r="JQ70" s="64"/>
      <c r="JR70" s="64"/>
      <c r="JS70" s="64"/>
      <c r="JT70" s="64"/>
      <c r="JU70" s="64"/>
      <c r="JV70" s="64"/>
      <c r="JW70" s="64"/>
      <c r="JX70" s="64"/>
      <c r="JY70" s="64"/>
      <c r="JZ70" s="64"/>
      <c r="KA70" s="64"/>
      <c r="KB70" s="64"/>
      <c r="KC70" s="64"/>
      <c r="KD70" s="64"/>
      <c r="KE70" s="64"/>
      <c r="KF70" s="64"/>
      <c r="KG70" s="64"/>
      <c r="KH70" s="64"/>
      <c r="KI70" s="64"/>
      <c r="KJ70" s="64"/>
    </row>
    <row r="71" spans="1:296" s="29" customFormat="1" ht="92.25" customHeight="1">
      <c r="A71" s="65" t="s">
        <v>449</v>
      </c>
      <c r="B71" s="7" t="s">
        <v>734</v>
      </c>
      <c r="C71" s="10" t="s">
        <v>735</v>
      </c>
      <c r="D71" s="87" t="s">
        <v>736</v>
      </c>
      <c r="E71" s="65" t="s">
        <v>738</v>
      </c>
      <c r="F71" s="65" t="s">
        <v>1475</v>
      </c>
      <c r="G71" s="7" t="s">
        <v>1476</v>
      </c>
      <c r="H71" s="7" t="s">
        <v>1140</v>
      </c>
      <c r="I71" s="11">
        <v>42649</v>
      </c>
      <c r="J71" s="7" t="s">
        <v>352</v>
      </c>
      <c r="K71" s="8">
        <v>42670</v>
      </c>
      <c r="L71" s="46">
        <v>95370</v>
      </c>
      <c r="M71" s="90"/>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117" customHeight="1">
      <c r="A72" s="65" t="s">
        <v>449</v>
      </c>
      <c r="B72" s="7" t="s">
        <v>734</v>
      </c>
      <c r="C72" s="10" t="s">
        <v>735</v>
      </c>
      <c r="D72" s="87" t="s">
        <v>736</v>
      </c>
      <c r="E72" s="65" t="s">
        <v>738</v>
      </c>
      <c r="F72" s="65" t="s">
        <v>1477</v>
      </c>
      <c r="G72" s="7" t="s">
        <v>1476</v>
      </c>
      <c r="H72" s="7" t="s">
        <v>1478</v>
      </c>
      <c r="I72" s="11">
        <v>42649</v>
      </c>
      <c r="J72" s="7" t="s">
        <v>352</v>
      </c>
      <c r="K72" s="8">
        <v>42670</v>
      </c>
      <c r="L72" s="46">
        <v>8968</v>
      </c>
      <c r="M72" s="90"/>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92.25" customHeight="1">
      <c r="A73" s="65" t="s">
        <v>449</v>
      </c>
      <c r="B73" s="7" t="s">
        <v>734</v>
      </c>
      <c r="C73" s="10" t="s">
        <v>735</v>
      </c>
      <c r="D73" s="87" t="s">
        <v>736</v>
      </c>
      <c r="E73" s="65" t="s">
        <v>738</v>
      </c>
      <c r="F73" s="65" t="s">
        <v>1497</v>
      </c>
      <c r="G73" s="7" t="s">
        <v>148</v>
      </c>
      <c r="H73" s="7" t="s">
        <v>1512</v>
      </c>
      <c r="I73" s="11">
        <v>42649</v>
      </c>
      <c r="J73" s="7" t="s">
        <v>352</v>
      </c>
      <c r="K73" s="8">
        <v>42681</v>
      </c>
      <c r="L73" s="46">
        <v>47616</v>
      </c>
      <c r="M73" s="90"/>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64.5" customHeight="1">
      <c r="A74" s="65" t="s">
        <v>449</v>
      </c>
      <c r="B74" s="7" t="s">
        <v>734</v>
      </c>
      <c r="C74" s="10" t="s">
        <v>735</v>
      </c>
      <c r="D74" s="87" t="s">
        <v>736</v>
      </c>
      <c r="E74" s="65" t="s">
        <v>738</v>
      </c>
      <c r="F74" s="65" t="s">
        <v>1538</v>
      </c>
      <c r="G74" s="7" t="s">
        <v>1630</v>
      </c>
      <c r="H74" s="7" t="s">
        <v>1631</v>
      </c>
      <c r="I74" s="11">
        <v>42714</v>
      </c>
      <c r="J74" s="7" t="s">
        <v>352</v>
      </c>
      <c r="K74" s="8">
        <v>42719</v>
      </c>
      <c r="L74" s="46">
        <v>84578</v>
      </c>
      <c r="M74" s="90"/>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64.5" customHeight="1">
      <c r="A75" s="65" t="s">
        <v>449</v>
      </c>
      <c r="B75" s="7" t="s">
        <v>734</v>
      </c>
      <c r="C75" s="10" t="s">
        <v>735</v>
      </c>
      <c r="D75" s="87" t="s">
        <v>736</v>
      </c>
      <c r="E75" s="65" t="s">
        <v>738</v>
      </c>
      <c r="F75" s="65" t="s">
        <v>1538</v>
      </c>
      <c r="G75" s="7" t="s">
        <v>1630</v>
      </c>
      <c r="H75" s="7" t="s">
        <v>1632</v>
      </c>
      <c r="I75" s="11">
        <v>42714</v>
      </c>
      <c r="J75" s="7" t="s">
        <v>352</v>
      </c>
      <c r="K75" s="8">
        <v>42719</v>
      </c>
      <c r="L75" s="46">
        <v>84578</v>
      </c>
      <c r="M75" s="90"/>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64.5" customHeight="1">
      <c r="A76" s="65" t="s">
        <v>449</v>
      </c>
      <c r="B76" s="7" t="s">
        <v>734</v>
      </c>
      <c r="C76" s="10" t="s">
        <v>735</v>
      </c>
      <c r="D76" s="87" t="s">
        <v>736</v>
      </c>
      <c r="E76" s="65" t="s">
        <v>738</v>
      </c>
      <c r="F76" s="65" t="s">
        <v>1538</v>
      </c>
      <c r="G76" s="7" t="s">
        <v>1630</v>
      </c>
      <c r="H76" s="7" t="s">
        <v>1633</v>
      </c>
      <c r="I76" s="11">
        <v>42714</v>
      </c>
      <c r="J76" s="7" t="s">
        <v>352</v>
      </c>
      <c r="K76" s="8">
        <v>42719</v>
      </c>
      <c r="L76" s="46">
        <v>55200</v>
      </c>
      <c r="M76" s="90"/>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56.25" customHeight="1">
      <c r="A77" s="65" t="s">
        <v>449</v>
      </c>
      <c r="B77" s="7" t="s">
        <v>734</v>
      </c>
      <c r="C77" s="10" t="s">
        <v>735</v>
      </c>
      <c r="D77" s="87" t="s">
        <v>736</v>
      </c>
      <c r="E77" s="65" t="s">
        <v>738</v>
      </c>
      <c r="F77" s="65" t="s">
        <v>1539</v>
      </c>
      <c r="G77" s="7" t="s">
        <v>1634</v>
      </c>
      <c r="H77" s="7" t="s">
        <v>1635</v>
      </c>
      <c r="I77" s="11">
        <v>42551</v>
      </c>
      <c r="J77" s="7" t="s">
        <v>352</v>
      </c>
      <c r="K77" s="8">
        <v>42719</v>
      </c>
      <c r="L77" s="46">
        <v>76150</v>
      </c>
      <c r="M77" s="90"/>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66.75" customHeight="1">
      <c r="A78" s="65" t="s">
        <v>449</v>
      </c>
      <c r="B78" s="7" t="s">
        <v>734</v>
      </c>
      <c r="C78" s="10" t="s">
        <v>735</v>
      </c>
      <c r="D78" s="87" t="s">
        <v>736</v>
      </c>
      <c r="E78" s="65" t="s">
        <v>738</v>
      </c>
      <c r="F78" s="65" t="s">
        <v>1720</v>
      </c>
      <c r="G78" s="7" t="s">
        <v>1721</v>
      </c>
      <c r="H78" s="7" t="s">
        <v>1722</v>
      </c>
      <c r="I78" s="11">
        <v>42699</v>
      </c>
      <c r="J78" s="7" t="s">
        <v>352</v>
      </c>
      <c r="K78" s="8">
        <v>42755</v>
      </c>
      <c r="L78" s="46">
        <v>25191.99</v>
      </c>
      <c r="M78" s="90"/>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64.5" customHeight="1">
      <c r="A79" s="65" t="s">
        <v>449</v>
      </c>
      <c r="B79" s="7" t="s">
        <v>734</v>
      </c>
      <c r="C79" s="10" t="s">
        <v>735</v>
      </c>
      <c r="D79" s="87" t="s">
        <v>736</v>
      </c>
      <c r="E79" s="65" t="s">
        <v>738</v>
      </c>
      <c r="F79" s="65" t="s">
        <v>1723</v>
      </c>
      <c r="G79" s="7" t="s">
        <v>1721</v>
      </c>
      <c r="H79" s="7" t="s">
        <v>1724</v>
      </c>
      <c r="I79" s="11">
        <v>42714</v>
      </c>
      <c r="J79" s="7" t="s">
        <v>352</v>
      </c>
      <c r="K79" s="8">
        <v>42755</v>
      </c>
      <c r="L79" s="46">
        <v>3780</v>
      </c>
      <c r="M79" s="90"/>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42" customHeight="1">
      <c r="A80" s="65" t="s">
        <v>449</v>
      </c>
      <c r="B80" s="7" t="s">
        <v>734</v>
      </c>
      <c r="C80" s="10" t="s">
        <v>735</v>
      </c>
      <c r="D80" s="87" t="s">
        <v>736</v>
      </c>
      <c r="E80" s="65" t="s">
        <v>738</v>
      </c>
      <c r="F80" s="65" t="s">
        <v>1725</v>
      </c>
      <c r="G80" s="7" t="s">
        <v>1726</v>
      </c>
      <c r="H80" s="7" t="s">
        <v>1727</v>
      </c>
      <c r="I80" s="11">
        <v>42699</v>
      </c>
      <c r="J80" s="7" t="s">
        <v>352</v>
      </c>
      <c r="K80" s="8">
        <v>42755</v>
      </c>
      <c r="L80" s="46">
        <v>279648</v>
      </c>
      <c r="M80" s="90"/>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64.5" customHeight="1">
      <c r="A81" s="65" t="s">
        <v>449</v>
      </c>
      <c r="B81" s="7" t="s">
        <v>734</v>
      </c>
      <c r="C81" s="10" t="s">
        <v>735</v>
      </c>
      <c r="D81" s="87" t="s">
        <v>736</v>
      </c>
      <c r="E81" s="65" t="s">
        <v>738</v>
      </c>
      <c r="F81" s="65" t="s">
        <v>1728</v>
      </c>
      <c r="G81" s="7" t="s">
        <v>1729</v>
      </c>
      <c r="H81" s="7" t="s">
        <v>1730</v>
      </c>
      <c r="I81" s="11">
        <v>42699</v>
      </c>
      <c r="J81" s="7" t="s">
        <v>352</v>
      </c>
      <c r="K81" s="8">
        <v>42755</v>
      </c>
      <c r="L81" s="46">
        <v>83417</v>
      </c>
      <c r="M81" s="90"/>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131.25" customHeight="1">
      <c r="A82" s="65" t="s">
        <v>449</v>
      </c>
      <c r="B82" s="7" t="s">
        <v>734</v>
      </c>
      <c r="C82" s="10" t="s">
        <v>735</v>
      </c>
      <c r="D82" s="87" t="s">
        <v>736</v>
      </c>
      <c r="E82" s="65" t="s">
        <v>738</v>
      </c>
      <c r="F82" s="65" t="s">
        <v>1731</v>
      </c>
      <c r="G82" s="7" t="s">
        <v>1732</v>
      </c>
      <c r="H82" s="7" t="s">
        <v>1733</v>
      </c>
      <c r="I82" s="11">
        <v>42714</v>
      </c>
      <c r="J82" s="7" t="s">
        <v>352</v>
      </c>
      <c r="K82" s="8">
        <v>42760</v>
      </c>
      <c r="L82" s="46">
        <v>318310.40000000002</v>
      </c>
      <c r="M82" s="90"/>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39" customHeight="1">
      <c r="A83" s="65" t="s">
        <v>449</v>
      </c>
      <c r="B83" s="7" t="s">
        <v>734</v>
      </c>
      <c r="C83" s="10" t="s">
        <v>735</v>
      </c>
      <c r="D83" s="87" t="s">
        <v>736</v>
      </c>
      <c r="E83" s="65" t="s">
        <v>738</v>
      </c>
      <c r="F83" s="65" t="s">
        <v>1807</v>
      </c>
      <c r="G83" s="7" t="s">
        <v>1808</v>
      </c>
      <c r="H83" s="7" t="s">
        <v>1809</v>
      </c>
      <c r="I83" s="11">
        <v>42779</v>
      </c>
      <c r="J83" s="7" t="s">
        <v>352</v>
      </c>
      <c r="K83" s="8">
        <v>42794</v>
      </c>
      <c r="L83" s="46">
        <v>426112</v>
      </c>
      <c r="M83" s="90"/>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64.5" customHeight="1">
      <c r="A84" s="65" t="s">
        <v>449</v>
      </c>
      <c r="B84" s="7" t="s">
        <v>734</v>
      </c>
      <c r="C84" s="10" t="s">
        <v>735</v>
      </c>
      <c r="D84" s="87" t="s">
        <v>736</v>
      </c>
      <c r="E84" s="65" t="s">
        <v>738</v>
      </c>
      <c r="F84" s="65" t="s">
        <v>1810</v>
      </c>
      <c r="G84" s="7" t="s">
        <v>1811</v>
      </c>
      <c r="H84" s="7" t="s">
        <v>1812</v>
      </c>
      <c r="I84" s="11">
        <v>42769</v>
      </c>
      <c r="J84" s="7" t="s">
        <v>352</v>
      </c>
      <c r="K84" s="8">
        <v>42789</v>
      </c>
      <c r="L84" s="46">
        <v>45973.760000000002</v>
      </c>
      <c r="M84" s="90">
        <f>SUM(L71:L84)</f>
        <v>1634893.1500000001</v>
      </c>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42.75" customHeight="1">
      <c r="A85" s="65"/>
      <c r="B85" s="7"/>
      <c r="C85" s="10"/>
      <c r="D85" s="87"/>
      <c r="E85" s="65"/>
      <c r="F85" s="65"/>
      <c r="G85" s="10"/>
      <c r="H85" s="10"/>
      <c r="I85" s="8"/>
      <c r="J85" s="8"/>
      <c r="K85" s="8"/>
      <c r="L85" s="46"/>
      <c r="M85" s="98"/>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54.75" customHeight="1">
      <c r="A86" s="65" t="s">
        <v>86</v>
      </c>
      <c r="B86" s="7" t="s">
        <v>793</v>
      </c>
      <c r="C86" s="10" t="s">
        <v>1734</v>
      </c>
      <c r="D86" s="87" t="s">
        <v>794</v>
      </c>
      <c r="E86" s="65" t="s">
        <v>985</v>
      </c>
      <c r="F86" s="65" t="s">
        <v>547</v>
      </c>
      <c r="G86" s="7" t="s">
        <v>795</v>
      </c>
      <c r="H86" s="69" t="s">
        <v>796</v>
      </c>
      <c r="I86" s="8">
        <v>39426</v>
      </c>
      <c r="J86" s="66" t="s">
        <v>354</v>
      </c>
      <c r="K86" s="8"/>
      <c r="L86" s="46">
        <v>186006</v>
      </c>
      <c r="M86" s="89">
        <v>186006</v>
      </c>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44.25" customHeight="1">
      <c r="A87" s="65"/>
      <c r="B87" s="7"/>
      <c r="C87" s="10"/>
      <c r="D87" s="87"/>
      <c r="E87" s="65"/>
      <c r="F87" s="65"/>
      <c r="G87" s="7"/>
      <c r="H87" s="69"/>
      <c r="I87" s="8"/>
      <c r="J87" s="66"/>
      <c r="K87" s="8"/>
      <c r="L87" s="46"/>
      <c r="M87" s="89"/>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62.25" customHeight="1">
      <c r="A88" s="65" t="s">
        <v>377</v>
      </c>
      <c r="B88" s="7" t="s">
        <v>739</v>
      </c>
      <c r="C88" s="10" t="s">
        <v>740</v>
      </c>
      <c r="D88" s="87" t="s">
        <v>741</v>
      </c>
      <c r="E88" s="65" t="s">
        <v>742</v>
      </c>
      <c r="F88" s="65" t="s">
        <v>521</v>
      </c>
      <c r="G88" s="7" t="s">
        <v>1513</v>
      </c>
      <c r="H88" s="7" t="s">
        <v>1514</v>
      </c>
      <c r="I88" s="8">
        <v>42632</v>
      </c>
      <c r="J88" s="66" t="s">
        <v>346</v>
      </c>
      <c r="K88" s="8">
        <v>42678</v>
      </c>
      <c r="L88" s="46">
        <v>137894.79999999999</v>
      </c>
      <c r="M88" s="90"/>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70.5" customHeight="1">
      <c r="A89" s="65" t="s">
        <v>377</v>
      </c>
      <c r="B89" s="7" t="s">
        <v>739</v>
      </c>
      <c r="C89" s="10" t="s">
        <v>740</v>
      </c>
      <c r="D89" s="87" t="s">
        <v>741</v>
      </c>
      <c r="E89" s="65" t="s">
        <v>742</v>
      </c>
      <c r="F89" s="65" t="s">
        <v>1498</v>
      </c>
      <c r="G89" s="7" t="s">
        <v>1515</v>
      </c>
      <c r="H89" s="7" t="s">
        <v>1516</v>
      </c>
      <c r="I89" s="8">
        <v>42632</v>
      </c>
      <c r="J89" s="66" t="s">
        <v>346</v>
      </c>
      <c r="K89" s="8">
        <v>42678</v>
      </c>
      <c r="L89" s="46">
        <v>30326</v>
      </c>
      <c r="M89" s="90"/>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62.25" customHeight="1">
      <c r="A90" s="65" t="s">
        <v>377</v>
      </c>
      <c r="B90" s="7" t="s">
        <v>739</v>
      </c>
      <c r="C90" s="10" t="s">
        <v>740</v>
      </c>
      <c r="D90" s="87" t="s">
        <v>741</v>
      </c>
      <c r="E90" s="65" t="s">
        <v>742</v>
      </c>
      <c r="F90" s="65" t="s">
        <v>521</v>
      </c>
      <c r="G90" s="7" t="s">
        <v>1813</v>
      </c>
      <c r="H90" s="7" t="s">
        <v>1814</v>
      </c>
      <c r="I90" s="8">
        <v>42776</v>
      </c>
      <c r="J90" s="66" t="s">
        <v>346</v>
      </c>
      <c r="K90" s="8">
        <v>42788</v>
      </c>
      <c r="L90" s="46">
        <v>213996.7</v>
      </c>
      <c r="M90" s="90">
        <f>L88+L89+L90</f>
        <v>382217.5</v>
      </c>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42.75" customHeight="1">
      <c r="A91" s="65"/>
      <c r="B91" s="7"/>
      <c r="C91" s="10"/>
      <c r="D91" s="87"/>
      <c r="E91" s="65"/>
      <c r="F91" s="65"/>
      <c r="G91" s="7"/>
      <c r="H91" s="7"/>
      <c r="I91" s="8"/>
      <c r="J91" s="7"/>
      <c r="K91" s="8"/>
      <c r="L91" s="46"/>
      <c r="M91" s="90"/>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51" customHeight="1">
      <c r="A92" s="65" t="s">
        <v>603</v>
      </c>
      <c r="B92" s="7" t="s">
        <v>743</v>
      </c>
      <c r="C92" s="10" t="s">
        <v>744</v>
      </c>
      <c r="D92" s="87" t="s">
        <v>745</v>
      </c>
      <c r="E92" s="65" t="s">
        <v>746</v>
      </c>
      <c r="F92" s="65" t="s">
        <v>604</v>
      </c>
      <c r="G92" s="7" t="s">
        <v>325</v>
      </c>
      <c r="H92" s="7" t="s">
        <v>605</v>
      </c>
      <c r="I92" s="8">
        <v>42382</v>
      </c>
      <c r="J92" s="66" t="s">
        <v>346</v>
      </c>
      <c r="K92" s="8">
        <v>42398</v>
      </c>
      <c r="L92" s="46">
        <v>59000</v>
      </c>
      <c r="M92" s="89"/>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64.5" customHeight="1">
      <c r="A93" s="65" t="s">
        <v>603</v>
      </c>
      <c r="B93" s="7" t="s">
        <v>743</v>
      </c>
      <c r="C93" s="10" t="s">
        <v>744</v>
      </c>
      <c r="D93" s="87" t="s">
        <v>745</v>
      </c>
      <c r="E93" s="65" t="s">
        <v>746</v>
      </c>
      <c r="F93" s="65" t="s">
        <v>1815</v>
      </c>
      <c r="G93" s="7" t="s">
        <v>1816</v>
      </c>
      <c r="H93" s="7" t="s">
        <v>1817</v>
      </c>
      <c r="I93" s="8">
        <v>42781</v>
      </c>
      <c r="J93" s="66" t="s">
        <v>346</v>
      </c>
      <c r="K93" s="8">
        <v>42794</v>
      </c>
      <c r="L93" s="46">
        <v>583303.5</v>
      </c>
      <c r="M93" s="89">
        <f>L92+L93</f>
        <v>642303.5</v>
      </c>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44.25" customHeight="1">
      <c r="A94" s="65"/>
      <c r="B94" s="7"/>
      <c r="C94" s="10"/>
      <c r="D94" s="87"/>
      <c r="E94" s="65"/>
      <c r="F94" s="65"/>
      <c r="G94" s="7"/>
      <c r="H94" s="69"/>
      <c r="I94" s="8"/>
      <c r="J94" s="66"/>
      <c r="K94" s="8"/>
      <c r="L94" s="46"/>
      <c r="M94" s="89"/>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29" customFormat="1" ht="109.5" customHeight="1">
      <c r="A95" s="65" t="s">
        <v>462</v>
      </c>
      <c r="B95" s="7" t="s">
        <v>747</v>
      </c>
      <c r="C95" s="10" t="s">
        <v>748</v>
      </c>
      <c r="D95" s="87" t="s">
        <v>1818</v>
      </c>
      <c r="E95" s="65" t="s">
        <v>750</v>
      </c>
      <c r="F95" s="65" t="s">
        <v>656</v>
      </c>
      <c r="G95" s="7" t="s">
        <v>481</v>
      </c>
      <c r="H95" s="69" t="s">
        <v>657</v>
      </c>
      <c r="I95" s="8">
        <v>42485</v>
      </c>
      <c r="J95" s="66" t="s">
        <v>346</v>
      </c>
      <c r="K95" s="8">
        <v>42508</v>
      </c>
      <c r="L95" s="46">
        <v>185000</v>
      </c>
      <c r="M95" s="89"/>
      <c r="N95" s="41"/>
      <c r="O95" s="41"/>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c r="GF95" s="64"/>
      <c r="GG95" s="64"/>
      <c r="GH95" s="64"/>
      <c r="GI95" s="64"/>
      <c r="GJ95" s="64"/>
      <c r="GK95" s="64"/>
      <c r="GL95" s="64"/>
      <c r="GM95" s="64"/>
      <c r="GN95" s="64"/>
      <c r="GO95" s="64"/>
      <c r="GP95" s="64"/>
      <c r="GQ95" s="64"/>
      <c r="GR95" s="64"/>
      <c r="GS95" s="64"/>
      <c r="GT95" s="64"/>
      <c r="GU95" s="64"/>
      <c r="GV95" s="64"/>
      <c r="GW95" s="64"/>
      <c r="GX95" s="64"/>
      <c r="GY95" s="64"/>
      <c r="GZ95" s="64"/>
      <c r="HA95" s="64"/>
      <c r="HB95" s="64"/>
      <c r="HC95" s="64"/>
      <c r="HD95" s="64"/>
      <c r="HE95" s="64"/>
      <c r="HF95" s="64"/>
      <c r="HG95" s="64"/>
      <c r="HH95" s="64"/>
      <c r="HI95" s="64"/>
      <c r="HJ95" s="64"/>
      <c r="HK95" s="64"/>
      <c r="HL95" s="64"/>
      <c r="HM95" s="64"/>
      <c r="HN95" s="64"/>
      <c r="HO95" s="64"/>
      <c r="HP95" s="64"/>
      <c r="HQ95" s="64"/>
      <c r="HR95" s="64"/>
      <c r="HS95" s="64"/>
      <c r="HT95" s="64"/>
      <c r="HU95" s="64"/>
      <c r="HV95" s="64"/>
      <c r="HW95" s="64"/>
      <c r="HX95" s="64"/>
      <c r="HY95" s="64"/>
      <c r="HZ95" s="64"/>
      <c r="IA95" s="64"/>
      <c r="IB95" s="64"/>
      <c r="IC95" s="64"/>
      <c r="ID95" s="64"/>
      <c r="IE95" s="64"/>
      <c r="IF95" s="64"/>
      <c r="IG95" s="64"/>
      <c r="IH95" s="64"/>
      <c r="II95" s="64"/>
      <c r="IJ95" s="64"/>
      <c r="IK95" s="64"/>
      <c r="IL95" s="64"/>
      <c r="IM95" s="64"/>
      <c r="IN95" s="64"/>
      <c r="IO95" s="64"/>
      <c r="IP95" s="64"/>
      <c r="IQ95" s="64"/>
      <c r="IR95" s="64"/>
      <c r="IS95" s="64"/>
      <c r="IT95" s="64"/>
      <c r="IU95" s="64"/>
      <c r="IV95" s="64"/>
      <c r="IW95" s="64"/>
      <c r="IX95" s="64"/>
      <c r="IY95" s="64"/>
      <c r="IZ95" s="64"/>
      <c r="JA95" s="64"/>
      <c r="JB95" s="64"/>
      <c r="JC95" s="64"/>
      <c r="JD95" s="64"/>
      <c r="JE95" s="64"/>
      <c r="JF95" s="64"/>
      <c r="JG95" s="64"/>
      <c r="JH95" s="64"/>
      <c r="JI95" s="64"/>
      <c r="JJ95" s="64"/>
      <c r="JK95" s="64"/>
      <c r="JL95" s="64"/>
      <c r="JM95" s="64"/>
      <c r="JN95" s="64"/>
      <c r="JO95" s="64"/>
      <c r="JP95" s="64"/>
      <c r="JQ95" s="64"/>
      <c r="JR95" s="64"/>
      <c r="JS95" s="64"/>
      <c r="JT95" s="64"/>
      <c r="JU95" s="64"/>
      <c r="JV95" s="64"/>
      <c r="JW95" s="64"/>
      <c r="JX95" s="64"/>
      <c r="JY95" s="64"/>
      <c r="JZ95" s="64"/>
      <c r="KA95" s="64"/>
      <c r="KB95" s="64"/>
      <c r="KC95" s="64"/>
      <c r="KD95" s="64"/>
      <c r="KE95" s="64"/>
      <c r="KF95" s="64"/>
      <c r="KG95" s="64"/>
      <c r="KH95" s="64"/>
      <c r="KI95" s="64"/>
      <c r="KJ95" s="64"/>
    </row>
    <row r="96" spans="1:296" s="29" customFormat="1" ht="64.5" customHeight="1">
      <c r="A96" s="65" t="s">
        <v>462</v>
      </c>
      <c r="B96" s="7" t="s">
        <v>747</v>
      </c>
      <c r="C96" s="10" t="s">
        <v>748</v>
      </c>
      <c r="D96" s="87" t="s">
        <v>1818</v>
      </c>
      <c r="E96" s="65" t="s">
        <v>750</v>
      </c>
      <c r="F96" s="65" t="s">
        <v>1290</v>
      </c>
      <c r="G96" s="7" t="s">
        <v>519</v>
      </c>
      <c r="H96" s="69" t="s">
        <v>1291</v>
      </c>
      <c r="I96" s="8">
        <v>42549</v>
      </c>
      <c r="J96" s="66" t="s">
        <v>346</v>
      </c>
      <c r="K96" s="8">
        <v>42605</v>
      </c>
      <c r="L96" s="46">
        <v>58000</v>
      </c>
      <c r="M96" s="89"/>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87.75" customHeight="1">
      <c r="A97" s="65" t="s">
        <v>462</v>
      </c>
      <c r="B97" s="7" t="s">
        <v>747</v>
      </c>
      <c r="C97" s="10" t="s">
        <v>748</v>
      </c>
      <c r="D97" s="87" t="s">
        <v>749</v>
      </c>
      <c r="E97" s="65" t="s">
        <v>750</v>
      </c>
      <c r="F97" s="65" t="s">
        <v>1167</v>
      </c>
      <c r="G97" s="7" t="s">
        <v>413</v>
      </c>
      <c r="H97" s="69" t="s">
        <v>1168</v>
      </c>
      <c r="I97" s="8">
        <v>42548</v>
      </c>
      <c r="J97" s="66" t="s">
        <v>346</v>
      </c>
      <c r="K97" s="8">
        <v>42566</v>
      </c>
      <c r="L97" s="46">
        <v>42000</v>
      </c>
      <c r="M97" s="89"/>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87.75" customHeight="1">
      <c r="A98" s="65" t="s">
        <v>462</v>
      </c>
      <c r="B98" s="7" t="s">
        <v>747</v>
      </c>
      <c r="C98" s="10" t="s">
        <v>748</v>
      </c>
      <c r="D98" s="87" t="s">
        <v>749</v>
      </c>
      <c r="E98" s="65" t="s">
        <v>750</v>
      </c>
      <c r="F98" s="65" t="s">
        <v>1169</v>
      </c>
      <c r="G98" s="7" t="s">
        <v>1170</v>
      </c>
      <c r="H98" s="69" t="s">
        <v>1171</v>
      </c>
      <c r="I98" s="8">
        <v>42548</v>
      </c>
      <c r="J98" s="66" t="s">
        <v>346</v>
      </c>
      <c r="K98" s="8">
        <v>42566</v>
      </c>
      <c r="L98" s="46">
        <v>48000</v>
      </c>
      <c r="M98" s="89"/>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87.75" customHeight="1">
      <c r="A99" s="65" t="s">
        <v>462</v>
      </c>
      <c r="B99" s="7" t="s">
        <v>747</v>
      </c>
      <c r="C99" s="10" t="s">
        <v>748</v>
      </c>
      <c r="D99" s="87" t="s">
        <v>749</v>
      </c>
      <c r="E99" s="65" t="s">
        <v>750</v>
      </c>
      <c r="F99" s="65" t="s">
        <v>1173</v>
      </c>
      <c r="G99" s="7" t="s">
        <v>278</v>
      </c>
      <c r="H99" s="69" t="s">
        <v>1172</v>
      </c>
      <c r="I99" s="8">
        <v>42577</v>
      </c>
      <c r="J99" s="66" t="s">
        <v>346</v>
      </c>
      <c r="K99" s="8">
        <v>42580</v>
      </c>
      <c r="L99" s="46">
        <v>83000</v>
      </c>
      <c r="M99" s="89"/>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29" customFormat="1" ht="120" customHeight="1">
      <c r="A100" s="65" t="s">
        <v>462</v>
      </c>
      <c r="B100" s="7" t="s">
        <v>747</v>
      </c>
      <c r="C100" s="10" t="s">
        <v>748</v>
      </c>
      <c r="D100" s="87" t="s">
        <v>749</v>
      </c>
      <c r="E100" s="65" t="s">
        <v>750</v>
      </c>
      <c r="F100" s="65" t="s">
        <v>1174</v>
      </c>
      <c r="G100" s="7" t="s">
        <v>81</v>
      </c>
      <c r="H100" s="69" t="s">
        <v>1175</v>
      </c>
      <c r="I100" s="8">
        <v>42566</v>
      </c>
      <c r="J100" s="66" t="s">
        <v>346</v>
      </c>
      <c r="K100" s="8">
        <v>42569</v>
      </c>
      <c r="L100" s="46">
        <v>14000</v>
      </c>
      <c r="M100" s="89"/>
      <c r="N100" s="41"/>
      <c r="O100" s="41"/>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c r="GF100" s="64"/>
      <c r="GG100" s="64"/>
      <c r="GH100" s="64"/>
      <c r="GI100" s="64"/>
      <c r="GJ100" s="64"/>
      <c r="GK100" s="64"/>
      <c r="GL100" s="64"/>
      <c r="GM100" s="64"/>
      <c r="GN100" s="64"/>
      <c r="GO100" s="64"/>
      <c r="GP100" s="64"/>
      <c r="GQ100" s="64"/>
      <c r="GR100" s="64"/>
      <c r="GS100" s="64"/>
      <c r="GT100" s="64"/>
      <c r="GU100" s="64"/>
      <c r="GV100" s="64"/>
      <c r="GW100" s="64"/>
      <c r="GX100" s="64"/>
      <c r="GY100" s="64"/>
      <c r="GZ100" s="64"/>
      <c r="HA100" s="64"/>
      <c r="HB100" s="64"/>
      <c r="HC100" s="64"/>
      <c r="HD100" s="64"/>
      <c r="HE100" s="64"/>
      <c r="HF100" s="64"/>
      <c r="HG100" s="64"/>
      <c r="HH100" s="64"/>
      <c r="HI100" s="64"/>
      <c r="HJ100" s="64"/>
      <c r="HK100" s="64"/>
      <c r="HL100" s="64"/>
      <c r="HM100" s="64"/>
      <c r="HN100" s="64"/>
      <c r="HO100" s="64"/>
      <c r="HP100" s="64"/>
      <c r="HQ100" s="64"/>
      <c r="HR100" s="64"/>
      <c r="HS100" s="64"/>
      <c r="HT100" s="64"/>
      <c r="HU100" s="64"/>
      <c r="HV100" s="64"/>
      <c r="HW100" s="64"/>
      <c r="HX100" s="64"/>
      <c r="HY100" s="64"/>
      <c r="HZ100" s="64"/>
      <c r="IA100" s="64"/>
      <c r="IB100" s="64"/>
      <c r="IC100" s="64"/>
      <c r="ID100" s="64"/>
      <c r="IE100" s="64"/>
      <c r="IF100" s="64"/>
      <c r="IG100" s="64"/>
      <c r="IH100" s="64"/>
      <c r="II100" s="64"/>
      <c r="IJ100" s="64"/>
      <c r="IK100" s="64"/>
      <c r="IL100" s="64"/>
      <c r="IM100" s="64"/>
      <c r="IN100" s="64"/>
      <c r="IO100" s="64"/>
      <c r="IP100" s="64"/>
      <c r="IQ100" s="64"/>
      <c r="IR100" s="64"/>
      <c r="IS100" s="64"/>
      <c r="IT100" s="64"/>
      <c r="IU100" s="64"/>
      <c r="IV100" s="64"/>
      <c r="IW100" s="64"/>
      <c r="IX100" s="64"/>
      <c r="IY100" s="64"/>
      <c r="IZ100" s="64"/>
      <c r="JA100" s="64"/>
      <c r="JB100" s="64"/>
      <c r="JC100" s="64"/>
      <c r="JD100" s="64"/>
      <c r="JE100" s="64"/>
      <c r="JF100" s="64"/>
      <c r="JG100" s="64"/>
      <c r="JH100" s="64"/>
      <c r="JI100" s="64"/>
      <c r="JJ100" s="64"/>
      <c r="JK100" s="64"/>
      <c r="JL100" s="64"/>
      <c r="JM100" s="64"/>
      <c r="JN100" s="64"/>
      <c r="JO100" s="64"/>
      <c r="JP100" s="64"/>
      <c r="JQ100" s="64"/>
      <c r="JR100" s="64"/>
      <c r="JS100" s="64"/>
      <c r="JT100" s="64"/>
      <c r="JU100" s="64"/>
      <c r="JV100" s="64"/>
      <c r="JW100" s="64"/>
      <c r="JX100" s="64"/>
      <c r="JY100" s="64"/>
      <c r="JZ100" s="64"/>
      <c r="KA100" s="64"/>
      <c r="KB100" s="64"/>
      <c r="KC100" s="64"/>
      <c r="KD100" s="64"/>
      <c r="KE100" s="64"/>
      <c r="KF100" s="64"/>
      <c r="KG100" s="64"/>
      <c r="KH100" s="64"/>
      <c r="KI100" s="64"/>
      <c r="KJ100" s="64"/>
    </row>
    <row r="101" spans="1:296" s="29" customFormat="1" ht="87.75" customHeight="1">
      <c r="A101" s="65" t="s">
        <v>462</v>
      </c>
      <c r="B101" s="7" t="s">
        <v>747</v>
      </c>
      <c r="C101" s="10" t="s">
        <v>748</v>
      </c>
      <c r="D101" s="87" t="s">
        <v>749</v>
      </c>
      <c r="E101" s="65" t="s">
        <v>750</v>
      </c>
      <c r="F101" s="65" t="s">
        <v>1479</v>
      </c>
      <c r="G101" s="7" t="s">
        <v>1480</v>
      </c>
      <c r="H101" s="69" t="s">
        <v>1481</v>
      </c>
      <c r="I101" s="8">
        <v>42611</v>
      </c>
      <c r="J101" s="66" t="s">
        <v>346</v>
      </c>
      <c r="K101" s="8">
        <v>42650</v>
      </c>
      <c r="L101" s="46">
        <v>78000</v>
      </c>
      <c r="M101" s="89"/>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64.5" customHeight="1">
      <c r="A102" s="65" t="s">
        <v>462</v>
      </c>
      <c r="B102" s="7" t="s">
        <v>747</v>
      </c>
      <c r="C102" s="10" t="s">
        <v>748</v>
      </c>
      <c r="D102" s="87" t="s">
        <v>749</v>
      </c>
      <c r="E102" s="65" t="s">
        <v>750</v>
      </c>
      <c r="F102" s="65" t="s">
        <v>1482</v>
      </c>
      <c r="G102" s="7" t="s">
        <v>1483</v>
      </c>
      <c r="H102" s="69" t="s">
        <v>1484</v>
      </c>
      <c r="I102" s="8">
        <v>42625</v>
      </c>
      <c r="J102" s="66" t="s">
        <v>346</v>
      </c>
      <c r="K102" s="8">
        <v>42650</v>
      </c>
      <c r="L102" s="46">
        <v>31000</v>
      </c>
      <c r="M102" s="89"/>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87.75" customHeight="1">
      <c r="A103" s="65" t="s">
        <v>462</v>
      </c>
      <c r="B103" s="7" t="s">
        <v>747</v>
      </c>
      <c r="C103" s="10" t="s">
        <v>748</v>
      </c>
      <c r="D103" s="87" t="s">
        <v>749</v>
      </c>
      <c r="E103" s="65" t="s">
        <v>750</v>
      </c>
      <c r="F103" s="65" t="s">
        <v>1499</v>
      </c>
      <c r="G103" s="7" t="s">
        <v>1517</v>
      </c>
      <c r="H103" s="69" t="s">
        <v>1518</v>
      </c>
      <c r="I103" s="8">
        <v>42668</v>
      </c>
      <c r="J103" s="66" t="s">
        <v>346</v>
      </c>
      <c r="K103" s="8">
        <v>42689</v>
      </c>
      <c r="L103" s="46">
        <v>7000</v>
      </c>
      <c r="M103" s="89"/>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29" customFormat="1" ht="102" customHeight="1">
      <c r="A104" s="65" t="s">
        <v>462</v>
      </c>
      <c r="B104" s="7" t="s">
        <v>747</v>
      </c>
      <c r="C104" s="10" t="s">
        <v>748</v>
      </c>
      <c r="D104" s="87" t="s">
        <v>749</v>
      </c>
      <c r="E104" s="65" t="s">
        <v>750</v>
      </c>
      <c r="F104" s="65" t="s">
        <v>1540</v>
      </c>
      <c r="G104" s="7" t="s">
        <v>1636</v>
      </c>
      <c r="H104" s="69" t="s">
        <v>1637</v>
      </c>
      <c r="I104" s="8">
        <v>42688</v>
      </c>
      <c r="J104" s="66" t="s">
        <v>346</v>
      </c>
      <c r="K104" s="8">
        <v>42694</v>
      </c>
      <c r="L104" s="46">
        <v>195000</v>
      </c>
      <c r="M104" s="89"/>
      <c r="N104" s="41"/>
      <c r="O104" s="41"/>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row>
    <row r="105" spans="1:296" s="29" customFormat="1" ht="66.75" customHeight="1">
      <c r="A105" s="65" t="s">
        <v>462</v>
      </c>
      <c r="B105" s="7" t="s">
        <v>747</v>
      </c>
      <c r="C105" s="10" t="s">
        <v>748</v>
      </c>
      <c r="D105" s="87" t="s">
        <v>749</v>
      </c>
      <c r="E105" s="65" t="s">
        <v>750</v>
      </c>
      <c r="F105" s="65" t="s">
        <v>1541</v>
      </c>
      <c r="G105" s="7" t="s">
        <v>446</v>
      </c>
      <c r="H105" s="69" t="s">
        <v>1638</v>
      </c>
      <c r="I105" s="8">
        <v>42684</v>
      </c>
      <c r="J105" s="66" t="s">
        <v>346</v>
      </c>
      <c r="K105" s="8">
        <v>42719</v>
      </c>
      <c r="L105" s="46">
        <v>15000</v>
      </c>
      <c r="M105" s="89">
        <f>SUM(L95:L105)</f>
        <v>756000</v>
      </c>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45" customHeight="1">
      <c r="A106" s="65"/>
      <c r="B106" s="7"/>
      <c r="C106" s="10"/>
      <c r="D106" s="87"/>
      <c r="E106" s="65"/>
      <c r="F106" s="65"/>
      <c r="G106" s="7"/>
      <c r="H106" s="69"/>
      <c r="I106" s="8"/>
      <c r="J106" s="66"/>
      <c r="K106" s="8"/>
      <c r="L106" s="46"/>
      <c r="M106" s="89"/>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64.5" customHeight="1">
      <c r="A107" s="65" t="s">
        <v>9</v>
      </c>
      <c r="B107" s="7" t="s">
        <v>802</v>
      </c>
      <c r="C107" s="10" t="s">
        <v>1735</v>
      </c>
      <c r="D107" s="87" t="s">
        <v>803</v>
      </c>
      <c r="E107" s="65" t="s">
        <v>804</v>
      </c>
      <c r="F107" s="65" t="s">
        <v>276</v>
      </c>
      <c r="G107" s="7" t="s">
        <v>280</v>
      </c>
      <c r="H107" s="69" t="s">
        <v>801</v>
      </c>
      <c r="I107" s="8">
        <v>41540</v>
      </c>
      <c r="J107" s="66" t="s">
        <v>354</v>
      </c>
      <c r="K107" s="8">
        <v>41555</v>
      </c>
      <c r="L107" s="46">
        <v>7080</v>
      </c>
      <c r="M107" s="89"/>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64.5" customHeight="1">
      <c r="A108" s="65" t="s">
        <v>9</v>
      </c>
      <c r="B108" s="7" t="s">
        <v>802</v>
      </c>
      <c r="C108" s="10" t="s">
        <v>1735</v>
      </c>
      <c r="D108" s="87" t="s">
        <v>803</v>
      </c>
      <c r="E108" s="65" t="s">
        <v>804</v>
      </c>
      <c r="F108" s="65" t="s">
        <v>276</v>
      </c>
      <c r="G108" s="7" t="s">
        <v>275</v>
      </c>
      <c r="H108" s="69" t="s">
        <v>805</v>
      </c>
      <c r="I108" s="8">
        <v>41674</v>
      </c>
      <c r="J108" s="66" t="s">
        <v>354</v>
      </c>
      <c r="K108" s="8">
        <v>41674</v>
      </c>
      <c r="L108" s="46">
        <v>8496</v>
      </c>
      <c r="M108" s="89"/>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62.25" customHeight="1">
      <c r="A109" s="65" t="s">
        <v>9</v>
      </c>
      <c r="B109" s="7" t="s">
        <v>802</v>
      </c>
      <c r="C109" s="10" t="s">
        <v>1735</v>
      </c>
      <c r="D109" s="87" t="s">
        <v>803</v>
      </c>
      <c r="E109" s="65" t="s">
        <v>804</v>
      </c>
      <c r="F109" s="65" t="s">
        <v>1485</v>
      </c>
      <c r="G109" s="7" t="s">
        <v>1486</v>
      </c>
      <c r="H109" s="69" t="s">
        <v>1487</v>
      </c>
      <c r="I109" s="8">
        <v>42629</v>
      </c>
      <c r="J109" s="66" t="s">
        <v>346</v>
      </c>
      <c r="K109" s="8">
        <v>42662</v>
      </c>
      <c r="L109" s="46">
        <v>70800</v>
      </c>
      <c r="M109" s="89">
        <f>L107+L108+L109</f>
        <v>86376</v>
      </c>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29" customFormat="1" ht="33.75" customHeight="1">
      <c r="A110" s="65"/>
      <c r="B110" s="7"/>
      <c r="C110" s="10"/>
      <c r="D110" s="87"/>
      <c r="E110" s="65"/>
      <c r="F110" s="65"/>
      <c r="G110" s="7"/>
      <c r="H110" s="70"/>
      <c r="I110" s="8"/>
      <c r="J110" s="66"/>
      <c r="K110" s="8"/>
      <c r="L110" s="46"/>
      <c r="M110" s="89"/>
      <c r="N110" s="41"/>
      <c r="O110" s="41"/>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row>
    <row r="111" spans="1:296" s="29" customFormat="1" ht="48.75" customHeight="1">
      <c r="A111" s="65" t="s">
        <v>76</v>
      </c>
      <c r="B111" s="7" t="s">
        <v>753</v>
      </c>
      <c r="C111" s="10" t="s">
        <v>754</v>
      </c>
      <c r="D111" s="87" t="s">
        <v>752</v>
      </c>
      <c r="E111" s="65" t="s">
        <v>1216</v>
      </c>
      <c r="F111" s="65" t="s">
        <v>77</v>
      </c>
      <c r="G111" s="10" t="s">
        <v>755</v>
      </c>
      <c r="H111" s="70" t="s">
        <v>751</v>
      </c>
      <c r="I111" s="8">
        <v>41355</v>
      </c>
      <c r="J111" s="66" t="s">
        <v>346</v>
      </c>
      <c r="K111" s="8"/>
      <c r="L111" s="46">
        <v>47200</v>
      </c>
      <c r="M111" s="89">
        <f>L111</f>
        <v>47200</v>
      </c>
      <c r="N111" s="41"/>
      <c r="O111" s="41"/>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c r="GF111" s="64"/>
      <c r="GG111" s="64"/>
      <c r="GH111" s="64"/>
      <c r="GI111" s="64"/>
      <c r="GJ111" s="64"/>
      <c r="GK111" s="64"/>
      <c r="GL111" s="64"/>
      <c r="GM111" s="64"/>
      <c r="GN111" s="64"/>
      <c r="GO111" s="64"/>
      <c r="GP111" s="64"/>
      <c r="GQ111" s="64"/>
      <c r="GR111" s="64"/>
      <c r="GS111" s="64"/>
      <c r="GT111" s="64"/>
      <c r="GU111" s="64"/>
      <c r="GV111" s="64"/>
      <c r="GW111" s="64"/>
      <c r="GX111" s="64"/>
      <c r="GY111" s="64"/>
      <c r="GZ111" s="64"/>
      <c r="HA111" s="64"/>
      <c r="HB111" s="64"/>
      <c r="HC111" s="64"/>
      <c r="HD111" s="64"/>
      <c r="HE111" s="64"/>
      <c r="HF111" s="64"/>
      <c r="HG111" s="64"/>
      <c r="HH111" s="64"/>
      <c r="HI111" s="64"/>
      <c r="HJ111" s="64"/>
      <c r="HK111" s="64"/>
      <c r="HL111" s="64"/>
      <c r="HM111" s="64"/>
      <c r="HN111" s="64"/>
      <c r="HO111" s="64"/>
      <c r="HP111" s="64"/>
      <c r="HQ111" s="64"/>
      <c r="HR111" s="64"/>
      <c r="HS111" s="64"/>
      <c r="HT111" s="64"/>
      <c r="HU111" s="64"/>
      <c r="HV111" s="64"/>
      <c r="HW111" s="64"/>
      <c r="HX111" s="64"/>
      <c r="HY111" s="64"/>
      <c r="HZ111" s="64"/>
      <c r="IA111" s="64"/>
      <c r="IB111" s="64"/>
      <c r="IC111" s="64"/>
      <c r="ID111" s="64"/>
      <c r="IE111" s="64"/>
      <c r="IF111" s="64"/>
      <c r="IG111" s="64"/>
      <c r="IH111" s="64"/>
      <c r="II111" s="64"/>
      <c r="IJ111" s="64"/>
      <c r="IK111" s="64"/>
      <c r="IL111" s="64"/>
      <c r="IM111" s="64"/>
      <c r="IN111" s="64"/>
      <c r="IO111" s="64"/>
      <c r="IP111" s="64"/>
      <c r="IQ111" s="64"/>
      <c r="IR111" s="64"/>
      <c r="IS111" s="64"/>
      <c r="IT111" s="64"/>
      <c r="IU111" s="64"/>
      <c r="IV111" s="64"/>
      <c r="IW111" s="64"/>
      <c r="IX111" s="64"/>
      <c r="IY111" s="64"/>
      <c r="IZ111" s="64"/>
      <c r="JA111" s="64"/>
      <c r="JB111" s="64"/>
      <c r="JC111" s="64"/>
      <c r="JD111" s="64"/>
      <c r="JE111" s="64"/>
      <c r="JF111" s="64"/>
      <c r="JG111" s="64"/>
      <c r="JH111" s="64"/>
      <c r="JI111" s="64"/>
      <c r="JJ111" s="64"/>
      <c r="JK111" s="64"/>
      <c r="JL111" s="64"/>
      <c r="JM111" s="64"/>
      <c r="JN111" s="64"/>
      <c r="JO111" s="64"/>
      <c r="JP111" s="64"/>
      <c r="JQ111" s="64"/>
      <c r="JR111" s="64"/>
      <c r="JS111" s="64"/>
      <c r="JT111" s="64"/>
      <c r="JU111" s="64"/>
      <c r="JV111" s="64"/>
      <c r="JW111" s="64"/>
      <c r="JX111" s="64"/>
      <c r="JY111" s="64"/>
      <c r="JZ111" s="64"/>
      <c r="KA111" s="64"/>
      <c r="KB111" s="64"/>
      <c r="KC111" s="64"/>
      <c r="KD111" s="64"/>
      <c r="KE111" s="64"/>
      <c r="KF111" s="64"/>
      <c r="KG111" s="64"/>
      <c r="KH111" s="64"/>
      <c r="KI111" s="64"/>
      <c r="KJ111" s="64"/>
    </row>
    <row r="112" spans="1:296" s="29" customFormat="1" ht="42.75" customHeight="1">
      <c r="A112" s="65"/>
      <c r="B112" s="7"/>
      <c r="C112" s="10"/>
      <c r="D112" s="87"/>
      <c r="E112" s="65"/>
      <c r="F112" s="65"/>
      <c r="G112" s="7"/>
      <c r="H112" s="70"/>
      <c r="I112" s="8"/>
      <c r="J112" s="66"/>
      <c r="K112" s="8"/>
      <c r="L112" s="46"/>
      <c r="M112" s="89"/>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29" customFormat="1" ht="57" customHeight="1">
      <c r="A113" s="65" t="s">
        <v>809</v>
      </c>
      <c r="B113" s="7" t="s">
        <v>807</v>
      </c>
      <c r="C113" s="10" t="s">
        <v>810</v>
      </c>
      <c r="D113" s="87" t="s">
        <v>811</v>
      </c>
      <c r="E113" s="65" t="s">
        <v>1216</v>
      </c>
      <c r="F113" s="65" t="s">
        <v>239</v>
      </c>
      <c r="G113" s="7" t="s">
        <v>240</v>
      </c>
      <c r="H113" s="10" t="s">
        <v>806</v>
      </c>
      <c r="I113" s="8">
        <v>40855</v>
      </c>
      <c r="J113" s="66" t="s">
        <v>346</v>
      </c>
      <c r="K113" s="8"/>
      <c r="L113" s="46">
        <v>6049.4</v>
      </c>
      <c r="M113" s="89"/>
      <c r="N113" s="41"/>
      <c r="O113" s="41"/>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row>
    <row r="114" spans="1:296" s="29" customFormat="1" ht="57" customHeight="1">
      <c r="A114" s="65" t="s">
        <v>809</v>
      </c>
      <c r="B114" s="7" t="s">
        <v>807</v>
      </c>
      <c r="C114" s="10" t="s">
        <v>810</v>
      </c>
      <c r="D114" s="87" t="s">
        <v>811</v>
      </c>
      <c r="E114" s="65" t="s">
        <v>1216</v>
      </c>
      <c r="F114" s="65" t="s">
        <v>150</v>
      </c>
      <c r="G114" s="7" t="s">
        <v>151</v>
      </c>
      <c r="H114" s="10" t="s">
        <v>808</v>
      </c>
      <c r="I114" s="8">
        <v>40870</v>
      </c>
      <c r="J114" s="66" t="s">
        <v>346</v>
      </c>
      <c r="K114" s="8"/>
      <c r="L114" s="46">
        <v>6155.1</v>
      </c>
      <c r="M114" s="89">
        <f>L113+L114</f>
        <v>12204.5</v>
      </c>
      <c r="N114" s="41"/>
      <c r="O114" s="41"/>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c r="IW114" s="64"/>
      <c r="IX114" s="64"/>
      <c r="IY114" s="64"/>
      <c r="IZ114" s="64"/>
      <c r="JA114" s="64"/>
      <c r="JB114" s="64"/>
      <c r="JC114" s="64"/>
      <c r="JD114" s="64"/>
      <c r="JE114" s="64"/>
      <c r="JF114" s="64"/>
      <c r="JG114" s="64"/>
      <c r="JH114" s="64"/>
      <c r="JI114" s="64"/>
      <c r="JJ114" s="64"/>
      <c r="JK114" s="64"/>
      <c r="JL114" s="64"/>
      <c r="JM114" s="64"/>
      <c r="JN114" s="64"/>
      <c r="JO114" s="64"/>
      <c r="JP114" s="64"/>
      <c r="JQ114" s="64"/>
      <c r="JR114" s="64"/>
      <c r="JS114" s="64"/>
      <c r="JT114" s="64"/>
      <c r="JU114" s="64"/>
      <c r="JV114" s="64"/>
      <c r="JW114" s="64"/>
      <c r="JX114" s="64"/>
      <c r="JY114" s="64"/>
      <c r="JZ114" s="64"/>
      <c r="KA114" s="64"/>
      <c r="KB114" s="64"/>
      <c r="KC114" s="64"/>
      <c r="KD114" s="64"/>
      <c r="KE114" s="64"/>
      <c r="KF114" s="64"/>
      <c r="KG114" s="64"/>
      <c r="KH114" s="64"/>
      <c r="KI114" s="64"/>
      <c r="KJ114" s="64"/>
    </row>
    <row r="115" spans="1:296" s="29" customFormat="1" ht="39.75" customHeight="1">
      <c r="A115" s="65"/>
      <c r="B115" s="7"/>
      <c r="C115" s="10"/>
      <c r="D115" s="87"/>
      <c r="E115" s="65"/>
      <c r="F115" s="65"/>
      <c r="G115" s="7"/>
      <c r="H115" s="7"/>
      <c r="I115" s="8"/>
      <c r="J115" s="66"/>
      <c r="K115" s="7"/>
      <c r="L115" s="46"/>
      <c r="M115" s="90"/>
      <c r="N115" s="41"/>
      <c r="O115" s="41"/>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row>
    <row r="116" spans="1:296" s="29" customFormat="1" ht="64.5" customHeight="1">
      <c r="A116" s="65" t="s">
        <v>589</v>
      </c>
      <c r="B116" s="7" t="s">
        <v>756</v>
      </c>
      <c r="C116" s="10" t="s">
        <v>757</v>
      </c>
      <c r="D116" s="87" t="s">
        <v>758</v>
      </c>
      <c r="E116" s="65" t="s">
        <v>759</v>
      </c>
      <c r="F116" s="65" t="s">
        <v>621</v>
      </c>
      <c r="G116" s="7" t="s">
        <v>379</v>
      </c>
      <c r="H116" s="7" t="s">
        <v>622</v>
      </c>
      <c r="I116" s="8">
        <v>42433</v>
      </c>
      <c r="J116" s="7" t="s">
        <v>346</v>
      </c>
      <c r="K116" s="8">
        <v>42439</v>
      </c>
      <c r="L116" s="46">
        <v>202281.5</v>
      </c>
      <c r="M116" s="90"/>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64.5" customHeight="1">
      <c r="A117" s="65" t="s">
        <v>589</v>
      </c>
      <c r="B117" s="7" t="s">
        <v>756</v>
      </c>
      <c r="C117" s="10" t="s">
        <v>757</v>
      </c>
      <c r="D117" s="87" t="s">
        <v>758</v>
      </c>
      <c r="E117" s="65" t="s">
        <v>759</v>
      </c>
      <c r="F117" s="65" t="s">
        <v>661</v>
      </c>
      <c r="G117" s="7" t="s">
        <v>366</v>
      </c>
      <c r="H117" s="7" t="s">
        <v>662</v>
      </c>
      <c r="I117" s="8">
        <v>42481</v>
      </c>
      <c r="J117" s="7" t="s">
        <v>346</v>
      </c>
      <c r="K117" s="8">
        <v>42510</v>
      </c>
      <c r="L117" s="46">
        <v>345935.76</v>
      </c>
      <c r="M117" s="90">
        <f>SUM(L116:L117)</f>
        <v>548217.26</v>
      </c>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41.25" customHeight="1">
      <c r="A118" s="65"/>
      <c r="B118" s="7"/>
      <c r="C118" s="10"/>
      <c r="D118" s="87"/>
      <c r="E118" s="65"/>
      <c r="F118" s="65"/>
      <c r="G118" s="7"/>
      <c r="H118" s="69"/>
      <c r="I118" s="8"/>
      <c r="J118" s="66"/>
      <c r="K118" s="8"/>
      <c r="L118" s="46"/>
      <c r="M118" s="89"/>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64.5" customHeight="1">
      <c r="A119" s="65" t="s">
        <v>565</v>
      </c>
      <c r="B119" s="7" t="s">
        <v>797</v>
      </c>
      <c r="C119" s="10" t="s">
        <v>798</v>
      </c>
      <c r="D119" s="87" t="s">
        <v>799</v>
      </c>
      <c r="E119" s="65" t="s">
        <v>800</v>
      </c>
      <c r="F119" s="65" t="s">
        <v>601</v>
      </c>
      <c r="G119" s="7" t="s">
        <v>602</v>
      </c>
      <c r="H119" s="10" t="s">
        <v>507</v>
      </c>
      <c r="I119" s="8">
        <v>42342</v>
      </c>
      <c r="J119" s="7" t="s">
        <v>344</v>
      </c>
      <c r="K119" s="8">
        <v>42396</v>
      </c>
      <c r="L119" s="46">
        <v>136400</v>
      </c>
      <c r="M119" s="89">
        <f>+L119</f>
        <v>136400</v>
      </c>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29" customFormat="1" ht="45" customHeight="1">
      <c r="A120" s="65"/>
      <c r="B120" s="7"/>
      <c r="C120" s="10"/>
      <c r="D120" s="87"/>
      <c r="E120" s="65"/>
      <c r="F120" s="65"/>
      <c r="G120" s="7"/>
      <c r="H120" s="10"/>
      <c r="I120" s="8"/>
      <c r="J120" s="66"/>
      <c r="K120" s="8"/>
      <c r="L120" s="46"/>
      <c r="M120" s="89"/>
      <c r="N120" s="41"/>
      <c r="O120" s="41"/>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c r="GF120" s="64"/>
      <c r="GG120" s="64"/>
      <c r="GH120" s="64"/>
      <c r="GI120" s="64"/>
      <c r="GJ120" s="64"/>
      <c r="GK120" s="64"/>
      <c r="GL120" s="64"/>
      <c r="GM120" s="64"/>
      <c r="GN120" s="64"/>
      <c r="GO120" s="64"/>
      <c r="GP120" s="64"/>
      <c r="GQ120" s="64"/>
      <c r="GR120" s="64"/>
      <c r="GS120" s="64"/>
      <c r="GT120" s="64"/>
      <c r="GU120" s="64"/>
      <c r="GV120" s="64"/>
      <c r="GW120" s="64"/>
      <c r="GX120" s="64"/>
      <c r="GY120" s="64"/>
      <c r="GZ120" s="64"/>
      <c r="HA120" s="64"/>
      <c r="HB120" s="64"/>
      <c r="HC120" s="64"/>
      <c r="HD120" s="64"/>
      <c r="HE120" s="64"/>
      <c r="HF120" s="64"/>
      <c r="HG120" s="64"/>
      <c r="HH120" s="64"/>
      <c r="HI120" s="64"/>
      <c r="HJ120" s="64"/>
      <c r="HK120" s="64"/>
      <c r="HL120" s="64"/>
      <c r="HM120" s="64"/>
      <c r="HN120" s="64"/>
      <c r="HO120" s="64"/>
      <c r="HP120" s="64"/>
      <c r="HQ120" s="64"/>
      <c r="HR120" s="64"/>
      <c r="HS120" s="64"/>
      <c r="HT120" s="64"/>
      <c r="HU120" s="64"/>
      <c r="HV120" s="64"/>
      <c r="HW120" s="64"/>
      <c r="HX120" s="64"/>
      <c r="HY120" s="64"/>
      <c r="HZ120" s="64"/>
      <c r="IA120" s="64"/>
      <c r="IB120" s="64"/>
      <c r="IC120" s="64"/>
      <c r="ID120" s="64"/>
      <c r="IE120" s="64"/>
      <c r="IF120" s="64"/>
      <c r="IG120" s="64"/>
      <c r="IH120" s="64"/>
      <c r="II120" s="64"/>
      <c r="IJ120" s="64"/>
      <c r="IK120" s="64"/>
      <c r="IL120" s="64"/>
      <c r="IM120" s="64"/>
      <c r="IN120" s="64"/>
      <c r="IO120" s="64"/>
      <c r="IP120" s="64"/>
      <c r="IQ120" s="64"/>
      <c r="IR120" s="64"/>
      <c r="IS120" s="64"/>
      <c r="IT120" s="64"/>
      <c r="IU120" s="64"/>
      <c r="IV120" s="64"/>
      <c r="IW120" s="64"/>
      <c r="IX120" s="64"/>
      <c r="IY120" s="64"/>
      <c r="IZ120" s="64"/>
      <c r="JA120" s="64"/>
      <c r="JB120" s="64"/>
      <c r="JC120" s="64"/>
      <c r="JD120" s="64"/>
      <c r="JE120" s="64"/>
      <c r="JF120" s="64"/>
      <c r="JG120" s="64"/>
      <c r="JH120" s="64"/>
      <c r="JI120" s="64"/>
      <c r="JJ120" s="64"/>
      <c r="JK120" s="64"/>
      <c r="JL120" s="64"/>
      <c r="JM120" s="64"/>
      <c r="JN120" s="64"/>
      <c r="JO120" s="64"/>
      <c r="JP120" s="64"/>
      <c r="JQ120" s="64"/>
      <c r="JR120" s="64"/>
      <c r="JS120" s="64"/>
      <c r="JT120" s="64"/>
      <c r="JU120" s="64"/>
      <c r="JV120" s="64"/>
      <c r="JW120" s="64"/>
      <c r="JX120" s="64"/>
      <c r="JY120" s="64"/>
      <c r="JZ120" s="64"/>
      <c r="KA120" s="64"/>
      <c r="KB120" s="64"/>
      <c r="KC120" s="64"/>
      <c r="KD120" s="64"/>
      <c r="KE120" s="64"/>
      <c r="KF120" s="64"/>
      <c r="KG120" s="64"/>
      <c r="KH120" s="64"/>
      <c r="KI120" s="64"/>
      <c r="KJ120" s="64"/>
    </row>
    <row r="121" spans="1:296" s="29" customFormat="1" ht="64.5" customHeight="1">
      <c r="A121" s="65" t="s">
        <v>590</v>
      </c>
      <c r="B121" s="7" t="s">
        <v>820</v>
      </c>
      <c r="C121" s="10" t="s">
        <v>821</v>
      </c>
      <c r="D121" s="87" t="s">
        <v>822</v>
      </c>
      <c r="E121" s="65" t="s">
        <v>823</v>
      </c>
      <c r="F121" s="65" t="s">
        <v>1038</v>
      </c>
      <c r="G121" s="10" t="s">
        <v>201</v>
      </c>
      <c r="H121" s="7" t="s">
        <v>1039</v>
      </c>
      <c r="I121" s="8">
        <v>42522</v>
      </c>
      <c r="J121" s="7" t="s">
        <v>346</v>
      </c>
      <c r="K121" s="8">
        <v>42538</v>
      </c>
      <c r="L121" s="46">
        <v>721275</v>
      </c>
      <c r="M121" s="90"/>
      <c r="N121" s="41"/>
      <c r="O121" s="41"/>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c r="IX121" s="64"/>
      <c r="IY121" s="64"/>
      <c r="IZ121" s="64"/>
      <c r="JA121" s="64"/>
      <c r="JB121" s="64"/>
      <c r="JC121" s="64"/>
      <c r="JD121" s="64"/>
      <c r="JE121" s="64"/>
      <c r="JF121" s="64"/>
      <c r="JG121" s="64"/>
      <c r="JH121" s="64"/>
      <c r="JI121" s="64"/>
      <c r="JJ121" s="64"/>
      <c r="JK121" s="64"/>
      <c r="JL121" s="64"/>
      <c r="JM121" s="64"/>
      <c r="JN121" s="64"/>
      <c r="JO121" s="64"/>
      <c r="JP121" s="64"/>
      <c r="JQ121" s="64"/>
      <c r="JR121" s="64"/>
      <c r="JS121" s="64"/>
      <c r="JT121" s="64"/>
      <c r="JU121" s="64"/>
      <c r="JV121" s="64"/>
      <c r="JW121" s="64"/>
      <c r="JX121" s="64"/>
      <c r="JY121" s="64"/>
      <c r="JZ121" s="64"/>
      <c r="KA121" s="64"/>
      <c r="KB121" s="64"/>
      <c r="KC121" s="64"/>
      <c r="KD121" s="64"/>
      <c r="KE121" s="64"/>
      <c r="KF121" s="64"/>
      <c r="KG121" s="64"/>
      <c r="KH121" s="64"/>
      <c r="KI121" s="64"/>
      <c r="KJ121" s="64"/>
    </row>
    <row r="122" spans="1:296" s="29" customFormat="1" ht="72" customHeight="1">
      <c r="A122" s="65" t="s">
        <v>590</v>
      </c>
      <c r="B122" s="7" t="s">
        <v>820</v>
      </c>
      <c r="C122" s="10" t="s">
        <v>821</v>
      </c>
      <c r="D122" s="87" t="s">
        <v>822</v>
      </c>
      <c r="E122" s="65" t="s">
        <v>823</v>
      </c>
      <c r="F122" s="65" t="s">
        <v>1205</v>
      </c>
      <c r="G122" s="10" t="s">
        <v>195</v>
      </c>
      <c r="H122" s="7" t="s">
        <v>1206</v>
      </c>
      <c r="I122" s="8">
        <v>42585</v>
      </c>
      <c r="J122" s="7" t="s">
        <v>346</v>
      </c>
      <c r="K122" s="8">
        <v>42592</v>
      </c>
      <c r="L122" s="46">
        <v>16638</v>
      </c>
      <c r="M122" s="90"/>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29" customFormat="1" ht="79.5" customHeight="1">
      <c r="A123" s="65" t="s">
        <v>590</v>
      </c>
      <c r="B123" s="7" t="s">
        <v>820</v>
      </c>
      <c r="C123" s="10" t="s">
        <v>821</v>
      </c>
      <c r="D123" s="87" t="s">
        <v>822</v>
      </c>
      <c r="E123" s="65" t="s">
        <v>823</v>
      </c>
      <c r="F123" s="65" t="s">
        <v>1500</v>
      </c>
      <c r="G123" s="10" t="s">
        <v>1519</v>
      </c>
      <c r="H123" s="7" t="s">
        <v>1520</v>
      </c>
      <c r="I123" s="8">
        <v>42657</v>
      </c>
      <c r="J123" s="7" t="s">
        <v>346</v>
      </c>
      <c r="K123" s="8">
        <v>42685</v>
      </c>
      <c r="L123" s="46">
        <v>53100</v>
      </c>
      <c r="M123" s="90"/>
      <c r="N123" s="41"/>
      <c r="O123" s="41"/>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c r="IW123" s="64"/>
      <c r="IX123" s="64"/>
      <c r="IY123" s="64"/>
      <c r="IZ123" s="64"/>
      <c r="JA123" s="64"/>
      <c r="JB123" s="64"/>
      <c r="JC123" s="64"/>
      <c r="JD123" s="64"/>
      <c r="JE123" s="64"/>
      <c r="JF123" s="64"/>
      <c r="JG123" s="64"/>
      <c r="JH123" s="64"/>
      <c r="JI123" s="64"/>
      <c r="JJ123" s="64"/>
      <c r="JK123" s="64"/>
      <c r="JL123" s="64"/>
      <c r="JM123" s="64"/>
      <c r="JN123" s="64"/>
      <c r="JO123" s="64"/>
      <c r="JP123" s="64"/>
      <c r="JQ123" s="64"/>
      <c r="JR123" s="64"/>
      <c r="JS123" s="64"/>
      <c r="JT123" s="64"/>
      <c r="JU123" s="64"/>
      <c r="JV123" s="64"/>
      <c r="JW123" s="64"/>
      <c r="JX123" s="64"/>
      <c r="JY123" s="64"/>
      <c r="JZ123" s="64"/>
      <c r="KA123" s="64"/>
      <c r="KB123" s="64"/>
      <c r="KC123" s="64"/>
      <c r="KD123" s="64"/>
      <c r="KE123" s="64"/>
      <c r="KF123" s="64"/>
      <c r="KG123" s="64"/>
      <c r="KH123" s="64"/>
      <c r="KI123" s="64"/>
      <c r="KJ123" s="64"/>
    </row>
    <row r="124" spans="1:296" s="29" customFormat="1" ht="117.75" customHeight="1">
      <c r="A124" s="65" t="s">
        <v>590</v>
      </c>
      <c r="B124" s="7" t="s">
        <v>820</v>
      </c>
      <c r="C124" s="10" t="s">
        <v>821</v>
      </c>
      <c r="D124" s="87" t="s">
        <v>822</v>
      </c>
      <c r="E124" s="65" t="s">
        <v>823</v>
      </c>
      <c r="F124" s="65" t="s">
        <v>1501</v>
      </c>
      <c r="G124" s="10" t="s">
        <v>1521</v>
      </c>
      <c r="H124" s="7" t="s">
        <v>1522</v>
      </c>
      <c r="I124" s="8">
        <v>42657</v>
      </c>
      <c r="J124" s="7" t="s">
        <v>346</v>
      </c>
      <c r="K124" s="8">
        <v>42699</v>
      </c>
      <c r="L124" s="46">
        <v>97055</v>
      </c>
      <c r="M124" s="90"/>
      <c r="N124" s="41"/>
      <c r="O124" s="41"/>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64"/>
      <c r="HR124" s="64"/>
      <c r="HS124" s="64"/>
      <c r="HT124" s="64"/>
      <c r="HU124" s="64"/>
      <c r="HV124" s="64"/>
      <c r="HW124" s="64"/>
      <c r="HX124" s="64"/>
      <c r="HY124" s="64"/>
      <c r="HZ124" s="64"/>
      <c r="IA124" s="64"/>
      <c r="IB124" s="64"/>
      <c r="IC124" s="64"/>
      <c r="ID124" s="64"/>
      <c r="IE124" s="64"/>
      <c r="IF124" s="64"/>
      <c r="IG124" s="64"/>
      <c r="IH124" s="64"/>
      <c r="II124" s="64"/>
      <c r="IJ124" s="64"/>
      <c r="IK124" s="64"/>
      <c r="IL124" s="64"/>
      <c r="IM124" s="64"/>
      <c r="IN124" s="64"/>
      <c r="IO124" s="64"/>
      <c r="IP124" s="64"/>
      <c r="IQ124" s="64"/>
      <c r="IR124" s="64"/>
      <c r="IS124" s="64"/>
      <c r="IT124" s="64"/>
      <c r="IU124" s="64"/>
      <c r="IV124" s="64"/>
      <c r="IW124" s="64"/>
      <c r="IX124" s="64"/>
      <c r="IY124" s="64"/>
      <c r="IZ124" s="64"/>
      <c r="JA124" s="64"/>
      <c r="JB124" s="64"/>
      <c r="JC124" s="64"/>
      <c r="JD124" s="64"/>
      <c r="JE124" s="64"/>
      <c r="JF124" s="64"/>
      <c r="JG124" s="64"/>
      <c r="JH124" s="64"/>
      <c r="JI124" s="64"/>
      <c r="JJ124" s="64"/>
      <c r="JK124" s="64"/>
      <c r="JL124" s="64"/>
      <c r="JM124" s="64"/>
      <c r="JN124" s="64"/>
      <c r="JO124" s="64"/>
      <c r="JP124" s="64"/>
      <c r="JQ124" s="64"/>
      <c r="JR124" s="64"/>
      <c r="JS124" s="64"/>
      <c r="JT124" s="64"/>
      <c r="JU124" s="64"/>
      <c r="JV124" s="64"/>
      <c r="JW124" s="64"/>
      <c r="JX124" s="64"/>
      <c r="JY124" s="64"/>
      <c r="JZ124" s="64"/>
      <c r="KA124" s="64"/>
      <c r="KB124" s="64"/>
      <c r="KC124" s="64"/>
      <c r="KD124" s="64"/>
      <c r="KE124" s="64"/>
      <c r="KF124" s="64"/>
      <c r="KG124" s="64"/>
      <c r="KH124" s="64"/>
      <c r="KI124" s="64"/>
      <c r="KJ124" s="64"/>
    </row>
    <row r="125" spans="1:296" s="29" customFormat="1" ht="64.5" customHeight="1">
      <c r="A125" s="65" t="s">
        <v>590</v>
      </c>
      <c r="B125" s="7" t="s">
        <v>820</v>
      </c>
      <c r="C125" s="10" t="s">
        <v>821</v>
      </c>
      <c r="D125" s="87" t="s">
        <v>822</v>
      </c>
      <c r="E125" s="65" t="s">
        <v>823</v>
      </c>
      <c r="F125" s="65" t="s">
        <v>1502</v>
      </c>
      <c r="G125" s="10" t="s">
        <v>567</v>
      </c>
      <c r="H125" s="7" t="s">
        <v>1523</v>
      </c>
      <c r="I125" s="8">
        <v>42681</v>
      </c>
      <c r="J125" s="7" t="s">
        <v>346</v>
      </c>
      <c r="K125" s="8">
        <v>42699</v>
      </c>
      <c r="L125" s="46">
        <v>21240</v>
      </c>
      <c r="M125" s="90"/>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44.25" customHeight="1">
      <c r="A126" s="65" t="s">
        <v>590</v>
      </c>
      <c r="B126" s="7" t="s">
        <v>820</v>
      </c>
      <c r="C126" s="10" t="s">
        <v>821</v>
      </c>
      <c r="D126" s="87" t="s">
        <v>822</v>
      </c>
      <c r="E126" s="65" t="s">
        <v>823</v>
      </c>
      <c r="F126" s="65" t="s">
        <v>1542</v>
      </c>
      <c r="G126" s="10" t="s">
        <v>1639</v>
      </c>
      <c r="H126" s="7" t="s">
        <v>1640</v>
      </c>
      <c r="I126" s="8">
        <v>42713</v>
      </c>
      <c r="J126" s="7" t="s">
        <v>346</v>
      </c>
      <c r="K126" s="8">
        <v>42726</v>
      </c>
      <c r="L126" s="46">
        <v>119974.14</v>
      </c>
      <c r="M126" s="90"/>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64.5" customHeight="1">
      <c r="A127" s="65" t="s">
        <v>590</v>
      </c>
      <c r="B127" s="7" t="s">
        <v>820</v>
      </c>
      <c r="C127" s="10" t="s">
        <v>821</v>
      </c>
      <c r="D127" s="87" t="s">
        <v>822</v>
      </c>
      <c r="E127" s="65" t="s">
        <v>823</v>
      </c>
      <c r="F127" s="65" t="s">
        <v>1736</v>
      </c>
      <c r="G127" s="10" t="s">
        <v>1737</v>
      </c>
      <c r="H127" s="7" t="s">
        <v>1738</v>
      </c>
      <c r="I127" s="8">
        <v>42754</v>
      </c>
      <c r="J127" s="7" t="s">
        <v>346</v>
      </c>
      <c r="K127" s="8">
        <v>42762</v>
      </c>
      <c r="L127" s="46">
        <v>21240</v>
      </c>
      <c r="M127" s="90">
        <f>SUM(L121:L127)</f>
        <v>1050522.1400000001</v>
      </c>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35.25" customHeight="1">
      <c r="A128" s="65"/>
      <c r="B128" s="10"/>
      <c r="C128" s="10"/>
      <c r="D128" s="87"/>
      <c r="E128" s="65"/>
      <c r="F128" s="65"/>
      <c r="G128" s="10"/>
      <c r="H128" s="10"/>
      <c r="I128" s="8"/>
      <c r="J128" s="7"/>
      <c r="K128" s="8"/>
      <c r="L128" s="46"/>
      <c r="M128" s="90"/>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64.5" customHeight="1">
      <c r="A129" s="65" t="s">
        <v>438</v>
      </c>
      <c r="B129" s="10" t="s">
        <v>815</v>
      </c>
      <c r="C129" s="10" t="s">
        <v>816</v>
      </c>
      <c r="D129" s="87" t="s">
        <v>818</v>
      </c>
      <c r="E129" s="65" t="s">
        <v>819</v>
      </c>
      <c r="F129" s="65" t="s">
        <v>439</v>
      </c>
      <c r="G129" s="7" t="s">
        <v>440</v>
      </c>
      <c r="H129" s="7" t="s">
        <v>817</v>
      </c>
      <c r="I129" s="8">
        <v>41884</v>
      </c>
      <c r="J129" s="66" t="s">
        <v>346</v>
      </c>
      <c r="K129" s="8">
        <v>41907</v>
      </c>
      <c r="L129" s="46">
        <v>79103.81</v>
      </c>
      <c r="M129" s="89">
        <f>L129</f>
        <v>79103.81</v>
      </c>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33.75" customHeight="1">
      <c r="A130" s="65"/>
      <c r="B130" s="7"/>
      <c r="C130" s="10"/>
      <c r="D130" s="87"/>
      <c r="E130" s="65"/>
      <c r="F130" s="65"/>
      <c r="G130" s="7"/>
      <c r="H130" s="69"/>
      <c r="I130" s="8"/>
      <c r="J130" s="66"/>
      <c r="K130" s="8"/>
      <c r="L130" s="46"/>
      <c r="M130" s="89"/>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64.5" customHeight="1">
      <c r="A131" s="65" t="s">
        <v>12</v>
      </c>
      <c r="B131" s="7" t="s">
        <v>824</v>
      </c>
      <c r="C131" s="10" t="s">
        <v>826</v>
      </c>
      <c r="D131" s="87" t="s">
        <v>825</v>
      </c>
      <c r="E131" s="65" t="s">
        <v>827</v>
      </c>
      <c r="F131" s="65" t="s">
        <v>11</v>
      </c>
      <c r="G131" s="7" t="s">
        <v>13</v>
      </c>
      <c r="H131" s="70" t="s">
        <v>1119</v>
      </c>
      <c r="I131" s="8">
        <v>41430</v>
      </c>
      <c r="J131" s="66" t="s">
        <v>344</v>
      </c>
      <c r="K131" s="8">
        <v>41452</v>
      </c>
      <c r="L131" s="46">
        <v>491590.48</v>
      </c>
      <c r="M131" s="89">
        <f>L131</f>
        <v>491590.48</v>
      </c>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33.75" customHeight="1">
      <c r="A132" s="65"/>
      <c r="B132" s="7"/>
      <c r="C132" s="10"/>
      <c r="D132" s="87"/>
      <c r="E132" s="65"/>
      <c r="F132" s="65"/>
      <c r="G132" s="7"/>
      <c r="H132" s="70"/>
      <c r="I132" s="8"/>
      <c r="J132" s="66"/>
      <c r="K132" s="8"/>
      <c r="L132" s="46"/>
      <c r="M132" s="89"/>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90" customHeight="1">
      <c r="A133" s="65" t="s">
        <v>50</v>
      </c>
      <c r="B133" s="10" t="s">
        <v>813</v>
      </c>
      <c r="C133" s="10" t="s">
        <v>1217</v>
      </c>
      <c r="D133" s="87" t="s">
        <v>814</v>
      </c>
      <c r="E133" s="65" t="s">
        <v>1218</v>
      </c>
      <c r="F133" s="65" t="s">
        <v>39</v>
      </c>
      <c r="G133" s="10" t="s">
        <v>812</v>
      </c>
      <c r="H133" s="70" t="s">
        <v>1120</v>
      </c>
      <c r="I133" s="8">
        <v>41401</v>
      </c>
      <c r="J133" s="66" t="s">
        <v>352</v>
      </c>
      <c r="K133" s="8"/>
      <c r="L133" s="46">
        <v>242367.74</v>
      </c>
      <c r="M133" s="89">
        <f>L133</f>
        <v>242367.74</v>
      </c>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46.5" customHeight="1">
      <c r="A134" s="65"/>
      <c r="B134" s="7"/>
      <c r="C134" s="10"/>
      <c r="D134" s="87"/>
      <c r="E134" s="65"/>
      <c r="F134" s="65"/>
      <c r="G134" s="7"/>
      <c r="H134" s="70"/>
      <c r="I134" s="8"/>
      <c r="J134" s="66"/>
      <c r="K134" s="8"/>
      <c r="L134" s="46"/>
      <c r="M134" s="89"/>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64.5" customHeight="1">
      <c r="A135" s="65" t="s">
        <v>458</v>
      </c>
      <c r="B135" s="7" t="s">
        <v>1219</v>
      </c>
      <c r="C135" s="10" t="s">
        <v>1220</v>
      </c>
      <c r="D135" s="87" t="s">
        <v>1221</v>
      </c>
      <c r="E135" s="65" t="s">
        <v>1222</v>
      </c>
      <c r="F135" s="65" t="s">
        <v>1214</v>
      </c>
      <c r="G135" s="7" t="s">
        <v>416</v>
      </c>
      <c r="H135" s="7" t="s">
        <v>536</v>
      </c>
      <c r="I135" s="8">
        <v>42597</v>
      </c>
      <c r="J135" s="66" t="s">
        <v>346</v>
      </c>
      <c r="K135" s="8">
        <v>42597</v>
      </c>
      <c r="L135" s="46">
        <v>135950.5</v>
      </c>
      <c r="M135" s="89">
        <f>L135</f>
        <v>135950.5</v>
      </c>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46.5" customHeight="1">
      <c r="A136" s="65"/>
      <c r="B136" s="7"/>
      <c r="C136" s="10"/>
      <c r="D136" s="87"/>
      <c r="E136" s="65"/>
      <c r="F136" s="65"/>
      <c r="G136" s="7"/>
      <c r="H136" s="70"/>
      <c r="I136" s="8"/>
      <c r="J136" s="66"/>
      <c r="K136" s="8"/>
      <c r="L136" s="46"/>
      <c r="M136" s="89"/>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75" customHeight="1">
      <c r="A137" s="65" t="s">
        <v>474</v>
      </c>
      <c r="B137" s="7" t="s">
        <v>828</v>
      </c>
      <c r="C137" s="10" t="s">
        <v>829</v>
      </c>
      <c r="D137" s="87" t="s">
        <v>830</v>
      </c>
      <c r="E137" s="65" t="s">
        <v>831</v>
      </c>
      <c r="F137" s="65" t="s">
        <v>516</v>
      </c>
      <c r="G137" s="7" t="s">
        <v>157</v>
      </c>
      <c r="H137" s="7" t="s">
        <v>563</v>
      </c>
      <c r="I137" s="8">
        <v>42313</v>
      </c>
      <c r="J137" s="7" t="s">
        <v>346</v>
      </c>
      <c r="K137" s="8">
        <v>42334</v>
      </c>
      <c r="L137" s="46">
        <v>203668.43</v>
      </c>
      <c r="M137" s="89"/>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58.5" customHeight="1">
      <c r="A138" s="65" t="s">
        <v>474</v>
      </c>
      <c r="B138" s="7" t="s">
        <v>828</v>
      </c>
      <c r="C138" s="10" t="s">
        <v>829</v>
      </c>
      <c r="D138" s="87" t="s">
        <v>830</v>
      </c>
      <c r="E138" s="65" t="s">
        <v>831</v>
      </c>
      <c r="F138" s="65" t="s">
        <v>677</v>
      </c>
      <c r="G138" s="7" t="s">
        <v>594</v>
      </c>
      <c r="H138" s="7" t="s">
        <v>635</v>
      </c>
      <c r="I138" s="8">
        <v>42415</v>
      </c>
      <c r="J138" s="7" t="s">
        <v>346</v>
      </c>
      <c r="K138" s="8">
        <v>42460</v>
      </c>
      <c r="L138" s="46">
        <v>50200.01</v>
      </c>
      <c r="M138" s="90"/>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57.75" customHeight="1">
      <c r="A139" s="65" t="s">
        <v>474</v>
      </c>
      <c r="B139" s="7" t="s">
        <v>828</v>
      </c>
      <c r="C139" s="10" t="s">
        <v>829</v>
      </c>
      <c r="D139" s="87" t="s">
        <v>830</v>
      </c>
      <c r="E139" s="65" t="s">
        <v>831</v>
      </c>
      <c r="F139" s="65" t="s">
        <v>644</v>
      </c>
      <c r="G139" s="7" t="s">
        <v>340</v>
      </c>
      <c r="H139" s="7" t="s">
        <v>643</v>
      </c>
      <c r="I139" s="8">
        <v>42471</v>
      </c>
      <c r="J139" s="7" t="s">
        <v>346</v>
      </c>
      <c r="K139" s="8">
        <v>42489</v>
      </c>
      <c r="L139" s="46">
        <v>9090.01</v>
      </c>
      <c r="M139" s="90"/>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46.5" customHeight="1">
      <c r="A140" s="65" t="s">
        <v>474</v>
      </c>
      <c r="B140" s="7" t="s">
        <v>828</v>
      </c>
      <c r="C140" s="10" t="s">
        <v>829</v>
      </c>
      <c r="D140" s="87" t="s">
        <v>830</v>
      </c>
      <c r="E140" s="65" t="s">
        <v>831</v>
      </c>
      <c r="F140" s="65" t="s">
        <v>645</v>
      </c>
      <c r="G140" s="7" t="s">
        <v>375</v>
      </c>
      <c r="H140" s="7" t="s">
        <v>646</v>
      </c>
      <c r="I140" s="8">
        <v>42478</v>
      </c>
      <c r="J140" s="7" t="s">
        <v>346</v>
      </c>
      <c r="K140" s="8">
        <v>42489</v>
      </c>
      <c r="L140" s="46">
        <v>13854.38</v>
      </c>
      <c r="M140" s="90"/>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29" customFormat="1" ht="64.5" customHeight="1">
      <c r="A141" s="65" t="s">
        <v>474</v>
      </c>
      <c r="B141" s="7" t="s">
        <v>828</v>
      </c>
      <c r="C141" s="10" t="s">
        <v>829</v>
      </c>
      <c r="D141" s="87" t="s">
        <v>830</v>
      </c>
      <c r="E141" s="65" t="s">
        <v>831</v>
      </c>
      <c r="F141" s="65" t="s">
        <v>1145</v>
      </c>
      <c r="G141" s="7" t="s">
        <v>389</v>
      </c>
      <c r="H141" s="7" t="s">
        <v>1146</v>
      </c>
      <c r="I141" s="8">
        <v>42529</v>
      </c>
      <c r="J141" s="7" t="s">
        <v>346</v>
      </c>
      <c r="K141" s="8">
        <v>42571</v>
      </c>
      <c r="L141" s="46">
        <v>583661.43999999994</v>
      </c>
      <c r="M141" s="90"/>
      <c r="N141" s="41"/>
      <c r="O141" s="41"/>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c r="FY141" s="64"/>
      <c r="FZ141" s="64"/>
      <c r="GA141" s="64"/>
      <c r="GB141" s="64"/>
      <c r="GC141" s="64"/>
      <c r="GD141" s="64"/>
      <c r="GE141" s="64"/>
      <c r="GF141" s="64"/>
      <c r="GG141" s="64"/>
      <c r="GH141" s="64"/>
      <c r="GI141" s="64"/>
      <c r="GJ141" s="64"/>
      <c r="GK141" s="64"/>
      <c r="GL141" s="64"/>
      <c r="GM141" s="64"/>
      <c r="GN141" s="64"/>
      <c r="GO141" s="64"/>
      <c r="GP141" s="64"/>
      <c r="GQ141" s="64"/>
      <c r="GR141" s="64"/>
      <c r="GS141" s="64"/>
      <c r="GT141" s="64"/>
      <c r="GU141" s="64"/>
      <c r="GV141" s="64"/>
      <c r="GW141" s="64"/>
      <c r="GX141" s="64"/>
      <c r="GY141" s="64"/>
      <c r="GZ141" s="64"/>
      <c r="HA141" s="64"/>
      <c r="HB141" s="64"/>
      <c r="HC141" s="64"/>
      <c r="HD141" s="64"/>
      <c r="HE141" s="64"/>
      <c r="HF141" s="64"/>
      <c r="HG141" s="64"/>
      <c r="HH141" s="64"/>
      <c r="HI141" s="64"/>
      <c r="HJ141" s="64"/>
      <c r="HK141" s="64"/>
      <c r="HL141" s="64"/>
      <c r="HM141" s="64"/>
      <c r="HN141" s="64"/>
      <c r="HO141" s="64"/>
      <c r="HP141" s="64"/>
      <c r="HQ141" s="64"/>
      <c r="HR141" s="64"/>
      <c r="HS141" s="64"/>
      <c r="HT141" s="64"/>
      <c r="HU141" s="64"/>
      <c r="HV141" s="64"/>
      <c r="HW141" s="64"/>
      <c r="HX141" s="64"/>
      <c r="HY141" s="64"/>
      <c r="HZ141" s="64"/>
      <c r="IA141" s="64"/>
      <c r="IB141" s="64"/>
      <c r="IC141" s="64"/>
      <c r="ID141" s="64"/>
      <c r="IE141" s="64"/>
      <c r="IF141" s="64"/>
      <c r="IG141" s="64"/>
      <c r="IH141" s="64"/>
      <c r="II141" s="64"/>
      <c r="IJ141" s="64"/>
      <c r="IK141" s="64"/>
      <c r="IL141" s="64"/>
      <c r="IM141" s="64"/>
      <c r="IN141" s="64"/>
      <c r="IO141" s="64"/>
      <c r="IP141" s="64"/>
      <c r="IQ141" s="64"/>
      <c r="IR141" s="64"/>
      <c r="IS141" s="64"/>
      <c r="IT141" s="64"/>
      <c r="IU141" s="64"/>
      <c r="IV141" s="64"/>
      <c r="IW141" s="64"/>
      <c r="IX141" s="64"/>
      <c r="IY141" s="64"/>
      <c r="IZ141" s="64"/>
      <c r="JA141" s="64"/>
      <c r="JB141" s="64"/>
      <c r="JC141" s="64"/>
      <c r="JD141" s="64"/>
      <c r="JE141" s="64"/>
      <c r="JF141" s="64"/>
      <c r="JG141" s="64"/>
      <c r="JH141" s="64"/>
      <c r="JI141" s="64"/>
      <c r="JJ141" s="64"/>
      <c r="JK141" s="64"/>
      <c r="JL141" s="64"/>
      <c r="JM141" s="64"/>
      <c r="JN141" s="64"/>
      <c r="JO141" s="64"/>
      <c r="JP141" s="64"/>
      <c r="JQ141" s="64"/>
      <c r="JR141" s="64"/>
      <c r="JS141" s="64"/>
      <c r="JT141" s="64"/>
      <c r="JU141" s="64"/>
      <c r="JV141" s="64"/>
      <c r="JW141" s="64"/>
      <c r="JX141" s="64"/>
      <c r="JY141" s="64"/>
      <c r="JZ141" s="64"/>
      <c r="KA141" s="64"/>
      <c r="KB141" s="64"/>
      <c r="KC141" s="64"/>
      <c r="KD141" s="64"/>
      <c r="KE141" s="64"/>
      <c r="KF141" s="64"/>
      <c r="KG141" s="64"/>
      <c r="KH141" s="64"/>
      <c r="KI141" s="64"/>
      <c r="KJ141" s="64"/>
    </row>
    <row r="142" spans="1:296" s="29" customFormat="1" ht="105" customHeight="1">
      <c r="A142" s="65" t="s">
        <v>474</v>
      </c>
      <c r="B142" s="7" t="s">
        <v>828</v>
      </c>
      <c r="C142" s="10" t="s">
        <v>829</v>
      </c>
      <c r="D142" s="87" t="s">
        <v>830</v>
      </c>
      <c r="E142" s="65" t="s">
        <v>831</v>
      </c>
      <c r="F142" s="65" t="s">
        <v>1503</v>
      </c>
      <c r="G142" s="7" t="s">
        <v>13</v>
      </c>
      <c r="H142" s="7" t="s">
        <v>1147</v>
      </c>
      <c r="I142" s="8">
        <v>42535</v>
      </c>
      <c r="J142" s="7" t="s">
        <v>346</v>
      </c>
      <c r="K142" s="8">
        <v>42571</v>
      </c>
      <c r="L142" s="46">
        <v>114000</v>
      </c>
      <c r="M142" s="90"/>
      <c r="N142" s="41"/>
      <c r="O142" s="41"/>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c r="FY142" s="64"/>
      <c r="FZ142" s="64"/>
      <c r="GA142" s="64"/>
      <c r="GB142" s="64"/>
      <c r="GC142" s="64"/>
      <c r="GD142" s="64"/>
      <c r="GE142" s="64"/>
      <c r="GF142" s="64"/>
      <c r="GG142" s="64"/>
      <c r="GH142" s="64"/>
      <c r="GI142" s="64"/>
      <c r="GJ142" s="64"/>
      <c r="GK142" s="64"/>
      <c r="GL142" s="64"/>
      <c r="GM142" s="64"/>
      <c r="GN142" s="64"/>
      <c r="GO142" s="64"/>
      <c r="GP142" s="64"/>
      <c r="GQ142" s="64"/>
      <c r="GR142" s="64"/>
      <c r="GS142" s="64"/>
      <c r="GT142" s="64"/>
      <c r="GU142" s="64"/>
      <c r="GV142" s="64"/>
      <c r="GW142" s="64"/>
      <c r="GX142" s="64"/>
      <c r="GY142" s="64"/>
      <c r="GZ142" s="64"/>
      <c r="HA142" s="64"/>
      <c r="HB142" s="64"/>
      <c r="HC142" s="64"/>
      <c r="HD142" s="64"/>
      <c r="HE142" s="64"/>
      <c r="HF142" s="64"/>
      <c r="HG142" s="64"/>
      <c r="HH142" s="64"/>
      <c r="HI142" s="64"/>
      <c r="HJ142" s="64"/>
      <c r="HK142" s="64"/>
      <c r="HL142" s="64"/>
      <c r="HM142" s="64"/>
      <c r="HN142" s="64"/>
      <c r="HO142" s="64"/>
      <c r="HP142" s="64"/>
      <c r="HQ142" s="64"/>
      <c r="HR142" s="64"/>
      <c r="HS142" s="64"/>
      <c r="HT142" s="64"/>
      <c r="HU142" s="64"/>
      <c r="HV142" s="64"/>
      <c r="HW142" s="64"/>
      <c r="HX142" s="64"/>
      <c r="HY142" s="64"/>
      <c r="HZ142" s="64"/>
      <c r="IA142" s="64"/>
      <c r="IB142" s="64"/>
      <c r="IC142" s="64"/>
      <c r="ID142" s="64"/>
      <c r="IE142" s="64"/>
      <c r="IF142" s="64"/>
      <c r="IG142" s="64"/>
      <c r="IH142" s="64"/>
      <c r="II142" s="64"/>
      <c r="IJ142" s="64"/>
      <c r="IK142" s="64"/>
      <c r="IL142" s="64"/>
      <c r="IM142" s="64"/>
      <c r="IN142" s="64"/>
      <c r="IO142" s="64"/>
      <c r="IP142" s="64"/>
      <c r="IQ142" s="64"/>
      <c r="IR142" s="64"/>
      <c r="IS142" s="64"/>
      <c r="IT142" s="64"/>
      <c r="IU142" s="64"/>
      <c r="IV142" s="64"/>
      <c r="IW142" s="64"/>
      <c r="IX142" s="64"/>
      <c r="IY142" s="64"/>
      <c r="IZ142" s="64"/>
      <c r="JA142" s="64"/>
      <c r="JB142" s="64"/>
      <c r="JC142" s="64"/>
      <c r="JD142" s="64"/>
      <c r="JE142" s="64"/>
      <c r="JF142" s="64"/>
      <c r="JG142" s="64"/>
      <c r="JH142" s="64"/>
      <c r="JI142" s="64"/>
      <c r="JJ142" s="64"/>
      <c r="JK142" s="64"/>
      <c r="JL142" s="64"/>
      <c r="JM142" s="64"/>
      <c r="JN142" s="64"/>
      <c r="JO142" s="64"/>
      <c r="JP142" s="64"/>
      <c r="JQ142" s="64"/>
      <c r="JR142" s="64"/>
      <c r="JS142" s="64"/>
      <c r="JT142" s="64"/>
      <c r="JU142" s="64"/>
      <c r="JV142" s="64"/>
      <c r="JW142" s="64"/>
      <c r="JX142" s="64"/>
      <c r="JY142" s="64"/>
      <c r="JZ142" s="64"/>
      <c r="KA142" s="64"/>
      <c r="KB142" s="64"/>
      <c r="KC142" s="64"/>
      <c r="KD142" s="64"/>
      <c r="KE142" s="64"/>
      <c r="KF142" s="64"/>
      <c r="KG142" s="64"/>
      <c r="KH142" s="64"/>
      <c r="KI142" s="64"/>
      <c r="KJ142" s="64"/>
    </row>
    <row r="143" spans="1:296" s="29" customFormat="1" ht="64.5" customHeight="1">
      <c r="A143" s="65" t="s">
        <v>474</v>
      </c>
      <c r="B143" s="7" t="s">
        <v>828</v>
      </c>
      <c r="C143" s="10" t="s">
        <v>829</v>
      </c>
      <c r="D143" s="87" t="s">
        <v>830</v>
      </c>
      <c r="E143" s="65" t="s">
        <v>831</v>
      </c>
      <c r="F143" s="65" t="s">
        <v>1543</v>
      </c>
      <c r="G143" s="7" t="s">
        <v>1641</v>
      </c>
      <c r="H143" s="7" t="s">
        <v>1642</v>
      </c>
      <c r="I143" s="8">
        <v>42689</v>
      </c>
      <c r="J143" s="7" t="s">
        <v>346</v>
      </c>
      <c r="K143" s="8">
        <v>42719</v>
      </c>
      <c r="L143" s="46">
        <v>4487.25</v>
      </c>
      <c r="M143" s="90">
        <f>SUM(L137:L143)</f>
        <v>978961.52</v>
      </c>
      <c r="N143" s="41"/>
      <c r="O143" s="41"/>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c r="FY143" s="64"/>
      <c r="FZ143" s="64"/>
      <c r="GA143" s="64"/>
      <c r="GB143" s="64"/>
      <c r="GC143" s="64"/>
      <c r="GD143" s="64"/>
      <c r="GE143" s="64"/>
      <c r="GF143" s="64"/>
      <c r="GG143" s="64"/>
      <c r="GH143" s="64"/>
      <c r="GI143" s="64"/>
      <c r="GJ143" s="64"/>
      <c r="GK143" s="64"/>
      <c r="GL143" s="64"/>
      <c r="GM143" s="64"/>
      <c r="GN143" s="64"/>
      <c r="GO143" s="64"/>
      <c r="GP143" s="64"/>
      <c r="GQ143" s="64"/>
      <c r="GR143" s="64"/>
      <c r="GS143" s="64"/>
      <c r="GT143" s="64"/>
      <c r="GU143" s="64"/>
      <c r="GV143" s="64"/>
      <c r="GW143" s="64"/>
      <c r="GX143" s="64"/>
      <c r="GY143" s="64"/>
      <c r="GZ143" s="64"/>
      <c r="HA143" s="64"/>
      <c r="HB143" s="64"/>
      <c r="HC143" s="64"/>
      <c r="HD143" s="64"/>
      <c r="HE143" s="64"/>
      <c r="HF143" s="64"/>
      <c r="HG143" s="64"/>
      <c r="HH143" s="64"/>
      <c r="HI143" s="64"/>
      <c r="HJ143" s="64"/>
      <c r="HK143" s="64"/>
      <c r="HL143" s="64"/>
      <c r="HM143" s="64"/>
      <c r="HN143" s="64"/>
      <c r="HO143" s="64"/>
      <c r="HP143" s="64"/>
      <c r="HQ143" s="64"/>
      <c r="HR143" s="64"/>
      <c r="HS143" s="64"/>
      <c r="HT143" s="64"/>
      <c r="HU143" s="64"/>
      <c r="HV143" s="64"/>
      <c r="HW143" s="64"/>
      <c r="HX143" s="64"/>
      <c r="HY143" s="64"/>
      <c r="HZ143" s="64"/>
      <c r="IA143" s="64"/>
      <c r="IB143" s="64"/>
      <c r="IC143" s="64"/>
      <c r="ID143" s="64"/>
      <c r="IE143" s="64"/>
      <c r="IF143" s="64"/>
      <c r="IG143" s="64"/>
      <c r="IH143" s="64"/>
      <c r="II143" s="64"/>
      <c r="IJ143" s="64"/>
      <c r="IK143" s="64"/>
      <c r="IL143" s="64"/>
      <c r="IM143" s="64"/>
      <c r="IN143" s="64"/>
      <c r="IO143" s="64"/>
      <c r="IP143" s="64"/>
      <c r="IQ143" s="64"/>
      <c r="IR143" s="64"/>
      <c r="IS143" s="64"/>
      <c r="IT143" s="64"/>
      <c r="IU143" s="64"/>
      <c r="IV143" s="64"/>
      <c r="IW143" s="64"/>
      <c r="IX143" s="64"/>
      <c r="IY143" s="64"/>
      <c r="IZ143" s="64"/>
      <c r="JA143" s="64"/>
      <c r="JB143" s="64"/>
      <c r="JC143" s="64"/>
      <c r="JD143" s="64"/>
      <c r="JE143" s="64"/>
      <c r="JF143" s="64"/>
      <c r="JG143" s="64"/>
      <c r="JH143" s="64"/>
      <c r="JI143" s="64"/>
      <c r="JJ143" s="64"/>
      <c r="JK143" s="64"/>
      <c r="JL143" s="64"/>
      <c r="JM143" s="64"/>
      <c r="JN143" s="64"/>
      <c r="JO143" s="64"/>
      <c r="JP143" s="64"/>
      <c r="JQ143" s="64"/>
      <c r="JR143" s="64"/>
      <c r="JS143" s="64"/>
      <c r="JT143" s="64"/>
      <c r="JU143" s="64"/>
      <c r="JV143" s="64"/>
      <c r="JW143" s="64"/>
      <c r="JX143" s="64"/>
      <c r="JY143" s="64"/>
      <c r="JZ143" s="64"/>
      <c r="KA143" s="64"/>
      <c r="KB143" s="64"/>
      <c r="KC143" s="64"/>
      <c r="KD143" s="64"/>
      <c r="KE143" s="64"/>
      <c r="KF143" s="64"/>
      <c r="KG143" s="64"/>
      <c r="KH143" s="64"/>
      <c r="KI143" s="64"/>
      <c r="KJ143" s="64"/>
    </row>
    <row r="144" spans="1:296" s="29" customFormat="1" ht="39.75" customHeight="1">
      <c r="A144" s="65"/>
      <c r="B144" s="7"/>
      <c r="C144" s="10"/>
      <c r="D144" s="87"/>
      <c r="E144" s="65"/>
      <c r="F144" s="65"/>
      <c r="G144" s="7"/>
      <c r="H144" s="70"/>
      <c r="I144" s="8"/>
      <c r="J144" s="66"/>
      <c r="K144" s="8"/>
      <c r="L144" s="46"/>
      <c r="M144" s="89"/>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29" customFormat="1" ht="50.25" customHeight="1">
      <c r="A145" s="65" t="s">
        <v>479</v>
      </c>
      <c r="B145" s="7" t="s">
        <v>1223</v>
      </c>
      <c r="C145" s="10" t="s">
        <v>1224</v>
      </c>
      <c r="D145" s="87" t="s">
        <v>1225</v>
      </c>
      <c r="E145" s="65" t="s">
        <v>1226</v>
      </c>
      <c r="F145" s="65" t="s">
        <v>1142</v>
      </c>
      <c r="G145" s="7" t="s">
        <v>402</v>
      </c>
      <c r="H145" s="7" t="s">
        <v>505</v>
      </c>
      <c r="I145" s="8">
        <v>42556</v>
      </c>
      <c r="J145" s="66" t="s">
        <v>346</v>
      </c>
      <c r="K145" s="8">
        <v>42572</v>
      </c>
      <c r="L145" s="46">
        <v>295000</v>
      </c>
      <c r="M145" s="89">
        <f>L145</f>
        <v>295000</v>
      </c>
      <c r="N145" s="41"/>
      <c r="O145" s="41"/>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c r="FY145" s="64"/>
      <c r="FZ145" s="64"/>
      <c r="GA145" s="64"/>
      <c r="GB145" s="64"/>
      <c r="GC145" s="64"/>
      <c r="GD145" s="64"/>
      <c r="GE145" s="64"/>
      <c r="GF145" s="64"/>
      <c r="GG145" s="64"/>
      <c r="GH145" s="64"/>
      <c r="GI145" s="64"/>
      <c r="GJ145" s="64"/>
      <c r="GK145" s="64"/>
      <c r="GL145" s="64"/>
      <c r="GM145" s="64"/>
      <c r="GN145" s="64"/>
      <c r="GO145" s="64"/>
      <c r="GP145" s="64"/>
      <c r="GQ145" s="64"/>
      <c r="GR145" s="64"/>
      <c r="GS145" s="64"/>
      <c r="GT145" s="64"/>
      <c r="GU145" s="64"/>
      <c r="GV145" s="64"/>
      <c r="GW145" s="64"/>
      <c r="GX145" s="64"/>
      <c r="GY145" s="64"/>
      <c r="GZ145" s="64"/>
      <c r="HA145" s="64"/>
      <c r="HB145" s="64"/>
      <c r="HC145" s="64"/>
      <c r="HD145" s="64"/>
      <c r="HE145" s="64"/>
      <c r="HF145" s="64"/>
      <c r="HG145" s="64"/>
      <c r="HH145" s="64"/>
      <c r="HI145" s="64"/>
      <c r="HJ145" s="64"/>
      <c r="HK145" s="64"/>
      <c r="HL145" s="64"/>
      <c r="HM145" s="64"/>
      <c r="HN145" s="64"/>
      <c r="HO145" s="64"/>
      <c r="HP145" s="64"/>
      <c r="HQ145" s="64"/>
      <c r="HR145" s="64"/>
      <c r="HS145" s="64"/>
      <c r="HT145" s="64"/>
      <c r="HU145" s="64"/>
      <c r="HV145" s="64"/>
      <c r="HW145" s="64"/>
      <c r="HX145" s="64"/>
      <c r="HY145" s="64"/>
      <c r="HZ145" s="64"/>
      <c r="IA145" s="64"/>
      <c r="IB145" s="64"/>
      <c r="IC145" s="64"/>
      <c r="ID145" s="64"/>
      <c r="IE145" s="64"/>
      <c r="IF145" s="64"/>
      <c r="IG145" s="64"/>
      <c r="IH145" s="64"/>
      <c r="II145" s="64"/>
      <c r="IJ145" s="64"/>
      <c r="IK145" s="64"/>
      <c r="IL145" s="64"/>
      <c r="IM145" s="64"/>
      <c r="IN145" s="64"/>
      <c r="IO145" s="64"/>
      <c r="IP145" s="64"/>
      <c r="IQ145" s="64"/>
      <c r="IR145" s="64"/>
      <c r="IS145" s="64"/>
      <c r="IT145" s="64"/>
      <c r="IU145" s="64"/>
      <c r="IV145" s="64"/>
      <c r="IW145" s="64"/>
      <c r="IX145" s="64"/>
      <c r="IY145" s="64"/>
      <c r="IZ145" s="64"/>
      <c r="JA145" s="64"/>
      <c r="JB145" s="64"/>
      <c r="JC145" s="64"/>
      <c r="JD145" s="64"/>
      <c r="JE145" s="64"/>
      <c r="JF145" s="64"/>
      <c r="JG145" s="64"/>
      <c r="JH145" s="64"/>
      <c r="JI145" s="64"/>
      <c r="JJ145" s="64"/>
      <c r="JK145" s="64"/>
      <c r="JL145" s="64"/>
      <c r="JM145" s="64"/>
      <c r="JN145" s="64"/>
      <c r="JO145" s="64"/>
      <c r="JP145" s="64"/>
      <c r="JQ145" s="64"/>
      <c r="JR145" s="64"/>
      <c r="JS145" s="64"/>
      <c r="JT145" s="64"/>
      <c r="JU145" s="64"/>
      <c r="JV145" s="64"/>
      <c r="JW145" s="64"/>
      <c r="JX145" s="64"/>
      <c r="JY145" s="64"/>
      <c r="JZ145" s="64"/>
      <c r="KA145" s="64"/>
      <c r="KB145" s="64"/>
      <c r="KC145" s="64"/>
      <c r="KD145" s="64"/>
      <c r="KE145" s="64"/>
      <c r="KF145" s="64"/>
      <c r="KG145" s="64"/>
      <c r="KH145" s="64"/>
      <c r="KI145" s="64"/>
      <c r="KJ145" s="64"/>
    </row>
    <row r="146" spans="1:296" s="29" customFormat="1" ht="50.25" customHeight="1">
      <c r="A146" s="65"/>
      <c r="B146" s="7"/>
      <c r="C146" s="10"/>
      <c r="D146" s="87"/>
      <c r="E146" s="65"/>
      <c r="F146" s="65"/>
      <c r="G146" s="7"/>
      <c r="H146" s="70"/>
      <c r="I146" s="8"/>
      <c r="J146" s="66"/>
      <c r="K146" s="8"/>
      <c r="L146" s="46"/>
      <c r="M146" s="89"/>
      <c r="N146" s="41"/>
      <c r="O146" s="41"/>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c r="FY146" s="64"/>
      <c r="FZ146" s="64"/>
      <c r="GA146" s="64"/>
      <c r="GB146" s="64"/>
      <c r="GC146" s="64"/>
      <c r="GD146" s="64"/>
      <c r="GE146" s="64"/>
      <c r="GF146" s="64"/>
      <c r="GG146" s="64"/>
      <c r="GH146" s="64"/>
      <c r="GI146" s="64"/>
      <c r="GJ146" s="64"/>
      <c r="GK146" s="64"/>
      <c r="GL146" s="64"/>
      <c r="GM146" s="64"/>
      <c r="GN146" s="64"/>
      <c r="GO146" s="64"/>
      <c r="GP146" s="64"/>
      <c r="GQ146" s="64"/>
      <c r="GR146" s="64"/>
      <c r="GS146" s="64"/>
      <c r="GT146" s="64"/>
      <c r="GU146" s="64"/>
      <c r="GV146" s="64"/>
      <c r="GW146" s="64"/>
      <c r="GX146" s="64"/>
      <c r="GY146" s="64"/>
      <c r="GZ146" s="64"/>
      <c r="HA146" s="64"/>
      <c r="HB146" s="64"/>
      <c r="HC146" s="64"/>
      <c r="HD146" s="64"/>
      <c r="HE146" s="64"/>
      <c r="HF146" s="64"/>
      <c r="HG146" s="64"/>
      <c r="HH146" s="64"/>
      <c r="HI146" s="64"/>
      <c r="HJ146" s="64"/>
      <c r="HK146" s="64"/>
      <c r="HL146" s="64"/>
      <c r="HM146" s="64"/>
      <c r="HN146" s="64"/>
      <c r="HO146" s="64"/>
      <c r="HP146" s="64"/>
      <c r="HQ146" s="64"/>
      <c r="HR146" s="64"/>
      <c r="HS146" s="64"/>
      <c r="HT146" s="64"/>
      <c r="HU146" s="64"/>
      <c r="HV146" s="64"/>
      <c r="HW146" s="64"/>
      <c r="HX146" s="64"/>
      <c r="HY146" s="64"/>
      <c r="HZ146" s="64"/>
      <c r="IA146" s="64"/>
      <c r="IB146" s="64"/>
      <c r="IC146" s="64"/>
      <c r="ID146" s="64"/>
      <c r="IE146" s="64"/>
      <c r="IF146" s="64"/>
      <c r="IG146" s="64"/>
      <c r="IH146" s="64"/>
      <c r="II146" s="64"/>
      <c r="IJ146" s="64"/>
      <c r="IK146" s="64"/>
      <c r="IL146" s="64"/>
      <c r="IM146" s="64"/>
      <c r="IN146" s="64"/>
      <c r="IO146" s="64"/>
      <c r="IP146" s="64"/>
      <c r="IQ146" s="64"/>
      <c r="IR146" s="64"/>
      <c r="IS146" s="64"/>
      <c r="IT146" s="64"/>
      <c r="IU146" s="64"/>
      <c r="IV146" s="64"/>
      <c r="IW146" s="64"/>
      <c r="IX146" s="64"/>
      <c r="IY146" s="64"/>
      <c r="IZ146" s="64"/>
      <c r="JA146" s="64"/>
      <c r="JB146" s="64"/>
      <c r="JC146" s="64"/>
      <c r="JD146" s="64"/>
      <c r="JE146" s="64"/>
      <c r="JF146" s="64"/>
      <c r="JG146" s="64"/>
      <c r="JH146" s="64"/>
      <c r="JI146" s="64"/>
      <c r="JJ146" s="64"/>
      <c r="JK146" s="64"/>
      <c r="JL146" s="64"/>
      <c r="JM146" s="64"/>
      <c r="JN146" s="64"/>
      <c r="JO146" s="64"/>
      <c r="JP146" s="64"/>
      <c r="JQ146" s="64"/>
      <c r="JR146" s="64"/>
      <c r="JS146" s="64"/>
      <c r="JT146" s="64"/>
      <c r="JU146" s="64"/>
      <c r="JV146" s="64"/>
      <c r="JW146" s="64"/>
      <c r="JX146" s="64"/>
      <c r="JY146" s="64"/>
      <c r="JZ146" s="64"/>
      <c r="KA146" s="64"/>
      <c r="KB146" s="64"/>
      <c r="KC146" s="64"/>
      <c r="KD146" s="64"/>
      <c r="KE146" s="64"/>
      <c r="KF146" s="64"/>
      <c r="KG146" s="64"/>
      <c r="KH146" s="64"/>
      <c r="KI146" s="64"/>
      <c r="KJ146" s="64"/>
    </row>
    <row r="147" spans="1:296" s="29" customFormat="1" ht="84.75" customHeight="1">
      <c r="A147" s="65" t="s">
        <v>1040</v>
      </c>
      <c r="B147" s="7" t="s">
        <v>1041</v>
      </c>
      <c r="C147" s="10" t="s">
        <v>1042</v>
      </c>
      <c r="D147" s="87" t="s">
        <v>1043</v>
      </c>
      <c r="E147" s="65" t="s">
        <v>1044</v>
      </c>
      <c r="F147" s="65" t="s">
        <v>1045</v>
      </c>
      <c r="G147" s="7" t="s">
        <v>266</v>
      </c>
      <c r="H147" s="70" t="s">
        <v>1046</v>
      </c>
      <c r="I147" s="8">
        <v>42457</v>
      </c>
      <c r="J147" s="66" t="s">
        <v>392</v>
      </c>
      <c r="K147" s="8">
        <v>42522</v>
      </c>
      <c r="L147" s="46">
        <v>1000000</v>
      </c>
      <c r="M147" s="89">
        <f>L147</f>
        <v>1000000</v>
      </c>
      <c r="N147" s="41"/>
      <c r="O147" s="41"/>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c r="FY147" s="64"/>
      <c r="FZ147" s="64"/>
      <c r="GA147" s="64"/>
      <c r="GB147" s="64"/>
      <c r="GC147" s="64"/>
      <c r="GD147" s="64"/>
      <c r="GE147" s="64"/>
      <c r="GF147" s="64"/>
      <c r="GG147" s="64"/>
      <c r="GH147" s="64"/>
      <c r="GI147" s="64"/>
      <c r="GJ147" s="64"/>
      <c r="GK147" s="64"/>
      <c r="GL147" s="64"/>
      <c r="GM147" s="64"/>
      <c r="GN147" s="64"/>
      <c r="GO147" s="64"/>
      <c r="GP147" s="64"/>
      <c r="GQ147" s="64"/>
      <c r="GR147" s="64"/>
      <c r="GS147" s="64"/>
      <c r="GT147" s="64"/>
      <c r="GU147" s="64"/>
      <c r="GV147" s="64"/>
      <c r="GW147" s="64"/>
      <c r="GX147" s="64"/>
      <c r="GY147" s="64"/>
      <c r="GZ147" s="64"/>
      <c r="HA147" s="64"/>
      <c r="HB147" s="64"/>
      <c r="HC147" s="64"/>
      <c r="HD147" s="64"/>
      <c r="HE147" s="64"/>
      <c r="HF147" s="64"/>
      <c r="HG147" s="64"/>
      <c r="HH147" s="64"/>
      <c r="HI147" s="64"/>
      <c r="HJ147" s="64"/>
      <c r="HK147" s="64"/>
      <c r="HL147" s="64"/>
      <c r="HM147" s="64"/>
      <c r="HN147" s="64"/>
      <c r="HO147" s="64"/>
      <c r="HP147" s="64"/>
      <c r="HQ147" s="64"/>
      <c r="HR147" s="64"/>
      <c r="HS147" s="64"/>
      <c r="HT147" s="64"/>
      <c r="HU147" s="64"/>
      <c r="HV147" s="64"/>
      <c r="HW147" s="64"/>
      <c r="HX147" s="64"/>
      <c r="HY147" s="64"/>
      <c r="HZ147" s="64"/>
      <c r="IA147" s="64"/>
      <c r="IB147" s="64"/>
      <c r="IC147" s="64"/>
      <c r="ID147" s="64"/>
      <c r="IE147" s="64"/>
      <c r="IF147" s="64"/>
      <c r="IG147" s="64"/>
      <c r="IH147" s="64"/>
      <c r="II147" s="64"/>
      <c r="IJ147" s="64"/>
      <c r="IK147" s="64"/>
      <c r="IL147" s="64"/>
      <c r="IM147" s="64"/>
      <c r="IN147" s="64"/>
      <c r="IO147" s="64"/>
      <c r="IP147" s="64"/>
      <c r="IQ147" s="64"/>
      <c r="IR147" s="64"/>
      <c r="IS147" s="64"/>
      <c r="IT147" s="64"/>
      <c r="IU147" s="64"/>
      <c r="IV147" s="64"/>
      <c r="IW147" s="64"/>
      <c r="IX147" s="64"/>
      <c r="IY147" s="64"/>
      <c r="IZ147" s="64"/>
      <c r="JA147" s="64"/>
      <c r="JB147" s="64"/>
      <c r="JC147" s="64"/>
      <c r="JD147" s="64"/>
      <c r="JE147" s="64"/>
      <c r="JF147" s="64"/>
      <c r="JG147" s="64"/>
      <c r="JH147" s="64"/>
      <c r="JI147" s="64"/>
      <c r="JJ147" s="64"/>
      <c r="JK147" s="64"/>
      <c r="JL147" s="64"/>
      <c r="JM147" s="64"/>
      <c r="JN147" s="64"/>
      <c r="JO147" s="64"/>
      <c r="JP147" s="64"/>
      <c r="JQ147" s="64"/>
      <c r="JR147" s="64"/>
      <c r="JS147" s="64"/>
      <c r="JT147" s="64"/>
      <c r="JU147" s="64"/>
      <c r="JV147" s="64"/>
      <c r="JW147" s="64"/>
      <c r="JX147" s="64"/>
      <c r="JY147" s="64"/>
      <c r="JZ147" s="64"/>
      <c r="KA147" s="64"/>
      <c r="KB147" s="64"/>
      <c r="KC147" s="64"/>
      <c r="KD147" s="64"/>
      <c r="KE147" s="64"/>
      <c r="KF147" s="64"/>
      <c r="KG147" s="64"/>
      <c r="KH147" s="64"/>
      <c r="KI147" s="64"/>
      <c r="KJ147" s="64"/>
    </row>
    <row r="148" spans="1:296" s="29" customFormat="1" ht="42" customHeight="1">
      <c r="A148" s="65"/>
      <c r="B148" s="7"/>
      <c r="C148" s="10"/>
      <c r="D148" s="87"/>
      <c r="E148" s="65"/>
      <c r="F148" s="65"/>
      <c r="G148" s="7"/>
      <c r="H148" s="70"/>
      <c r="I148" s="8"/>
      <c r="J148" s="66"/>
      <c r="K148" s="8"/>
      <c r="L148" s="46"/>
      <c r="M148" s="89"/>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84.75" customHeight="1">
      <c r="A149" s="65" t="s">
        <v>92</v>
      </c>
      <c r="B149" s="7" t="s">
        <v>1410</v>
      </c>
      <c r="C149" s="10" t="s">
        <v>1413</v>
      </c>
      <c r="D149" s="87" t="s">
        <v>1411</v>
      </c>
      <c r="E149" s="65" t="s">
        <v>1412</v>
      </c>
      <c r="F149" s="65" t="s">
        <v>1488</v>
      </c>
      <c r="G149" s="7" t="s">
        <v>228</v>
      </c>
      <c r="H149" s="7">
        <v>33900</v>
      </c>
      <c r="I149" s="8">
        <v>40422</v>
      </c>
      <c r="J149" s="66" t="s">
        <v>354</v>
      </c>
      <c r="K149" s="8"/>
      <c r="L149" s="46">
        <v>131483.32</v>
      </c>
      <c r="M149" s="89">
        <f>L149</f>
        <v>131483.32</v>
      </c>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41.25" customHeight="1">
      <c r="A150" s="65"/>
      <c r="B150" s="10"/>
      <c r="C150" s="10"/>
      <c r="D150" s="87"/>
      <c r="E150" s="65"/>
      <c r="F150" s="65"/>
      <c r="G150" s="7"/>
      <c r="H150" s="7"/>
      <c r="I150" s="8"/>
      <c r="J150" s="66"/>
      <c r="K150" s="8"/>
      <c r="L150" s="46"/>
      <c r="M150" s="89"/>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29" customFormat="1" ht="64.5" customHeight="1">
      <c r="A151" s="65" t="s">
        <v>109</v>
      </c>
      <c r="B151" s="7" t="s">
        <v>839</v>
      </c>
      <c r="C151" s="10" t="s">
        <v>840</v>
      </c>
      <c r="D151" s="87" t="s">
        <v>841</v>
      </c>
      <c r="E151" s="65" t="s">
        <v>842</v>
      </c>
      <c r="F151" s="65" t="s">
        <v>1097</v>
      </c>
      <c r="G151" s="7" t="s">
        <v>480</v>
      </c>
      <c r="H151" s="7" t="s">
        <v>501</v>
      </c>
      <c r="I151" s="8">
        <v>42439</v>
      </c>
      <c r="J151" s="7" t="s">
        <v>352</v>
      </c>
      <c r="K151" s="8">
        <v>42468</v>
      </c>
      <c r="L151" s="46">
        <v>287328</v>
      </c>
      <c r="M151" s="90"/>
      <c r="N151" s="41"/>
      <c r="O151" s="41"/>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c r="FY151" s="64"/>
      <c r="FZ151" s="64"/>
      <c r="GA151" s="64"/>
      <c r="GB151" s="64"/>
      <c r="GC151" s="64"/>
      <c r="GD151" s="64"/>
      <c r="GE151" s="64"/>
      <c r="GF151" s="64"/>
      <c r="GG151" s="64"/>
      <c r="GH151" s="64"/>
      <c r="GI151" s="64"/>
      <c r="GJ151" s="64"/>
      <c r="GK151" s="64"/>
      <c r="GL151" s="64"/>
      <c r="GM151" s="64"/>
      <c r="GN151" s="64"/>
      <c r="GO151" s="64"/>
      <c r="GP151" s="64"/>
      <c r="GQ151" s="64"/>
      <c r="GR151" s="64"/>
      <c r="GS151" s="64"/>
      <c r="GT151" s="64"/>
      <c r="GU151" s="64"/>
      <c r="GV151" s="64"/>
      <c r="GW151" s="64"/>
      <c r="GX151" s="64"/>
      <c r="GY151" s="64"/>
      <c r="GZ151" s="64"/>
      <c r="HA151" s="64"/>
      <c r="HB151" s="64"/>
      <c r="HC151" s="64"/>
      <c r="HD151" s="64"/>
      <c r="HE151" s="64"/>
      <c r="HF151" s="64"/>
      <c r="HG151" s="64"/>
      <c r="HH151" s="64"/>
      <c r="HI151" s="64"/>
      <c r="HJ151" s="64"/>
      <c r="HK151" s="64"/>
      <c r="HL151" s="64"/>
      <c r="HM151" s="64"/>
      <c r="HN151" s="64"/>
      <c r="HO151" s="64"/>
      <c r="HP151" s="64"/>
      <c r="HQ151" s="64"/>
      <c r="HR151" s="64"/>
      <c r="HS151" s="64"/>
      <c r="HT151" s="64"/>
      <c r="HU151" s="64"/>
      <c r="HV151" s="64"/>
      <c r="HW151" s="64"/>
      <c r="HX151" s="64"/>
      <c r="HY151" s="64"/>
      <c r="HZ151" s="64"/>
      <c r="IA151" s="64"/>
      <c r="IB151" s="64"/>
      <c r="IC151" s="64"/>
      <c r="ID151" s="64"/>
      <c r="IE151" s="64"/>
      <c r="IF151" s="64"/>
      <c r="IG151" s="64"/>
      <c r="IH151" s="64"/>
      <c r="II151" s="64"/>
      <c r="IJ151" s="64"/>
      <c r="IK151" s="64"/>
      <c r="IL151" s="64"/>
      <c r="IM151" s="64"/>
      <c r="IN151" s="64"/>
      <c r="IO151" s="64"/>
      <c r="IP151" s="64"/>
      <c r="IQ151" s="64"/>
      <c r="IR151" s="64"/>
      <c r="IS151" s="64"/>
      <c r="IT151" s="64"/>
      <c r="IU151" s="64"/>
      <c r="IV151" s="64"/>
      <c r="IW151" s="64"/>
      <c r="IX151" s="64"/>
      <c r="IY151" s="64"/>
      <c r="IZ151" s="64"/>
      <c r="JA151" s="64"/>
      <c r="JB151" s="64"/>
      <c r="JC151" s="64"/>
      <c r="JD151" s="64"/>
      <c r="JE151" s="64"/>
      <c r="JF151" s="64"/>
      <c r="JG151" s="64"/>
      <c r="JH151" s="64"/>
      <c r="JI151" s="64"/>
      <c r="JJ151" s="64"/>
      <c r="JK151" s="64"/>
      <c r="JL151" s="64"/>
      <c r="JM151" s="64"/>
      <c r="JN151" s="64"/>
      <c r="JO151" s="64"/>
      <c r="JP151" s="64"/>
      <c r="JQ151" s="64"/>
      <c r="JR151" s="64"/>
      <c r="JS151" s="64"/>
      <c r="JT151" s="64"/>
      <c r="JU151" s="64"/>
      <c r="JV151" s="64"/>
      <c r="JW151" s="64"/>
      <c r="JX151" s="64"/>
      <c r="JY151" s="64"/>
      <c r="JZ151" s="64"/>
      <c r="KA151" s="64"/>
      <c r="KB151" s="64"/>
      <c r="KC151" s="64"/>
      <c r="KD151" s="64"/>
      <c r="KE151" s="64"/>
      <c r="KF151" s="64"/>
      <c r="KG151" s="64"/>
      <c r="KH151" s="64"/>
      <c r="KI151" s="64"/>
      <c r="KJ151" s="64"/>
    </row>
    <row r="152" spans="1:296" s="29" customFormat="1" ht="92.25" customHeight="1">
      <c r="A152" s="65" t="s">
        <v>109</v>
      </c>
      <c r="B152" s="7" t="s">
        <v>839</v>
      </c>
      <c r="C152" s="10" t="s">
        <v>840</v>
      </c>
      <c r="D152" s="87" t="s">
        <v>841</v>
      </c>
      <c r="E152" s="65" t="s">
        <v>842</v>
      </c>
      <c r="F152" s="65" t="s">
        <v>1139</v>
      </c>
      <c r="G152" s="7" t="s">
        <v>69</v>
      </c>
      <c r="H152" s="7" t="s">
        <v>1414</v>
      </c>
      <c r="I152" s="8">
        <v>42549</v>
      </c>
      <c r="J152" s="7" t="s">
        <v>352</v>
      </c>
      <c r="K152" s="8">
        <v>42551</v>
      </c>
      <c r="L152" s="46">
        <v>716560.9</v>
      </c>
      <c r="M152" s="90"/>
      <c r="N152" s="41"/>
      <c r="O152" s="41"/>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c r="FY152" s="64"/>
      <c r="FZ152" s="64"/>
      <c r="GA152" s="64"/>
      <c r="GB152" s="64"/>
      <c r="GC152" s="64"/>
      <c r="GD152" s="64"/>
      <c r="GE152" s="64"/>
      <c r="GF152" s="64"/>
      <c r="GG152" s="64"/>
      <c r="GH152" s="64"/>
      <c r="GI152" s="64"/>
      <c r="GJ152" s="64"/>
      <c r="GK152" s="64"/>
      <c r="GL152" s="64"/>
      <c r="GM152" s="64"/>
      <c r="GN152" s="64"/>
      <c r="GO152" s="64"/>
      <c r="GP152" s="64"/>
      <c r="GQ152" s="64"/>
      <c r="GR152" s="64"/>
      <c r="GS152" s="64"/>
      <c r="GT152" s="64"/>
      <c r="GU152" s="64"/>
      <c r="GV152" s="64"/>
      <c r="GW152" s="64"/>
      <c r="GX152" s="64"/>
      <c r="GY152" s="64"/>
      <c r="GZ152" s="64"/>
      <c r="HA152" s="64"/>
      <c r="HB152" s="64"/>
      <c r="HC152" s="64"/>
      <c r="HD152" s="64"/>
      <c r="HE152" s="64"/>
      <c r="HF152" s="64"/>
      <c r="HG152" s="64"/>
      <c r="HH152" s="64"/>
      <c r="HI152" s="64"/>
      <c r="HJ152" s="64"/>
      <c r="HK152" s="64"/>
      <c r="HL152" s="64"/>
      <c r="HM152" s="64"/>
      <c r="HN152" s="64"/>
      <c r="HO152" s="64"/>
      <c r="HP152" s="64"/>
      <c r="HQ152" s="64"/>
      <c r="HR152" s="64"/>
      <c r="HS152" s="64"/>
      <c r="HT152" s="64"/>
      <c r="HU152" s="64"/>
      <c r="HV152" s="64"/>
      <c r="HW152" s="64"/>
      <c r="HX152" s="64"/>
      <c r="HY152" s="64"/>
      <c r="HZ152" s="64"/>
      <c r="IA152" s="64"/>
      <c r="IB152" s="64"/>
      <c r="IC152" s="64"/>
      <c r="ID152" s="64"/>
      <c r="IE152" s="64"/>
      <c r="IF152" s="64"/>
      <c r="IG152" s="64"/>
      <c r="IH152" s="64"/>
      <c r="II152" s="64"/>
      <c r="IJ152" s="64"/>
      <c r="IK152" s="64"/>
      <c r="IL152" s="64"/>
      <c r="IM152" s="64"/>
      <c r="IN152" s="64"/>
      <c r="IO152" s="64"/>
      <c r="IP152" s="64"/>
      <c r="IQ152" s="64"/>
      <c r="IR152" s="64"/>
      <c r="IS152" s="64"/>
      <c r="IT152" s="64"/>
      <c r="IU152" s="64"/>
      <c r="IV152" s="64"/>
      <c r="IW152" s="64"/>
      <c r="IX152" s="64"/>
      <c r="IY152" s="64"/>
      <c r="IZ152" s="64"/>
      <c r="JA152" s="64"/>
      <c r="JB152" s="64"/>
      <c r="JC152" s="64"/>
      <c r="JD152" s="64"/>
      <c r="JE152" s="64"/>
      <c r="JF152" s="64"/>
      <c r="JG152" s="64"/>
      <c r="JH152" s="64"/>
      <c r="JI152" s="64"/>
      <c r="JJ152" s="64"/>
      <c r="JK152" s="64"/>
      <c r="JL152" s="64"/>
      <c r="JM152" s="64"/>
      <c r="JN152" s="64"/>
      <c r="JO152" s="64"/>
      <c r="JP152" s="64"/>
      <c r="JQ152" s="64"/>
      <c r="JR152" s="64"/>
      <c r="JS152" s="64"/>
      <c r="JT152" s="64"/>
      <c r="JU152" s="64"/>
      <c r="JV152" s="64"/>
      <c r="JW152" s="64"/>
      <c r="JX152" s="64"/>
      <c r="JY152" s="64"/>
      <c r="JZ152" s="64"/>
      <c r="KA152" s="64"/>
      <c r="KB152" s="64"/>
      <c r="KC152" s="64"/>
      <c r="KD152" s="64"/>
      <c r="KE152" s="64"/>
      <c r="KF152" s="64"/>
      <c r="KG152" s="64"/>
      <c r="KH152" s="64"/>
      <c r="KI152" s="64"/>
      <c r="KJ152" s="64"/>
    </row>
    <row r="153" spans="1:296" s="29" customFormat="1" ht="64.5" customHeight="1">
      <c r="A153" s="65" t="s">
        <v>109</v>
      </c>
      <c r="B153" s="7" t="s">
        <v>839</v>
      </c>
      <c r="C153" s="10" t="s">
        <v>840</v>
      </c>
      <c r="D153" s="87" t="s">
        <v>841</v>
      </c>
      <c r="E153" s="65" t="s">
        <v>842</v>
      </c>
      <c r="F153" s="65" t="s">
        <v>1141</v>
      </c>
      <c r="G153" s="7" t="s">
        <v>380</v>
      </c>
      <c r="H153" s="7" t="s">
        <v>1415</v>
      </c>
      <c r="I153" s="8">
        <v>42550</v>
      </c>
      <c r="J153" s="7" t="s">
        <v>352</v>
      </c>
      <c r="K153" s="8">
        <v>42580</v>
      </c>
      <c r="L153" s="46">
        <v>521560</v>
      </c>
      <c r="M153" s="90"/>
      <c r="N153" s="41"/>
      <c r="O153" s="41"/>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row>
    <row r="154" spans="1:296" s="29" customFormat="1" ht="64.5" customHeight="1">
      <c r="A154" s="65" t="s">
        <v>109</v>
      </c>
      <c r="B154" s="7" t="s">
        <v>839</v>
      </c>
      <c r="C154" s="10" t="s">
        <v>840</v>
      </c>
      <c r="D154" s="87" t="s">
        <v>841</v>
      </c>
      <c r="E154" s="65" t="s">
        <v>842</v>
      </c>
      <c r="F154" s="65" t="s">
        <v>1201</v>
      </c>
      <c r="G154" s="7" t="s">
        <v>209</v>
      </c>
      <c r="H154" s="7" t="s">
        <v>1416</v>
      </c>
      <c r="I154" s="8">
        <v>42578</v>
      </c>
      <c r="J154" s="7" t="s">
        <v>352</v>
      </c>
      <c r="K154" s="8">
        <v>42591</v>
      </c>
      <c r="L154" s="46">
        <v>76110</v>
      </c>
      <c r="M154" s="90"/>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64.5" customHeight="1">
      <c r="A155" s="65" t="s">
        <v>109</v>
      </c>
      <c r="B155" s="7" t="s">
        <v>839</v>
      </c>
      <c r="C155" s="10" t="s">
        <v>840</v>
      </c>
      <c r="D155" s="87" t="s">
        <v>841</v>
      </c>
      <c r="E155" s="65" t="s">
        <v>842</v>
      </c>
      <c r="F155" s="65" t="s">
        <v>1504</v>
      </c>
      <c r="G155" s="7" t="s">
        <v>1524</v>
      </c>
      <c r="H155" s="7" t="s">
        <v>1525</v>
      </c>
      <c r="I155" s="8">
        <v>42671</v>
      </c>
      <c r="J155" s="7" t="s">
        <v>352</v>
      </c>
      <c r="K155" s="8">
        <v>42684</v>
      </c>
      <c r="L155" s="46">
        <v>45000</v>
      </c>
      <c r="M155" s="90"/>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86.25" customHeight="1">
      <c r="A156" s="65" t="s">
        <v>109</v>
      </c>
      <c r="B156" s="7" t="s">
        <v>839</v>
      </c>
      <c r="C156" s="10" t="s">
        <v>840</v>
      </c>
      <c r="D156" s="87" t="s">
        <v>841</v>
      </c>
      <c r="E156" s="65" t="s">
        <v>842</v>
      </c>
      <c r="F156" s="65" t="s">
        <v>1544</v>
      </c>
      <c r="G156" s="7" t="s">
        <v>1643</v>
      </c>
      <c r="H156" s="7" t="s">
        <v>1739</v>
      </c>
      <c r="I156" s="8">
        <v>42698</v>
      </c>
      <c r="J156" s="7" t="s">
        <v>352</v>
      </c>
      <c r="K156" s="8">
        <v>42719</v>
      </c>
      <c r="L156" s="46">
        <v>24780</v>
      </c>
      <c r="M156" s="90"/>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84.75" customHeight="1">
      <c r="A157" s="65" t="s">
        <v>109</v>
      </c>
      <c r="B157" s="7" t="s">
        <v>839</v>
      </c>
      <c r="C157" s="10" t="s">
        <v>840</v>
      </c>
      <c r="D157" s="87" t="s">
        <v>841</v>
      </c>
      <c r="E157" s="65" t="s">
        <v>842</v>
      </c>
      <c r="F157" s="65" t="s">
        <v>1545</v>
      </c>
      <c r="G157" s="7" t="s">
        <v>1644</v>
      </c>
      <c r="H157" s="7" t="s">
        <v>1645</v>
      </c>
      <c r="I157" s="8">
        <v>42727</v>
      </c>
      <c r="J157" s="7" t="s">
        <v>352</v>
      </c>
      <c r="K157" s="8">
        <v>42727</v>
      </c>
      <c r="L157" s="46">
        <v>21240</v>
      </c>
      <c r="M157" s="90"/>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64.5" customHeight="1">
      <c r="A158" s="65" t="s">
        <v>109</v>
      </c>
      <c r="B158" s="7" t="s">
        <v>839</v>
      </c>
      <c r="C158" s="10" t="s">
        <v>840</v>
      </c>
      <c r="D158" s="87" t="s">
        <v>841</v>
      </c>
      <c r="E158" s="65" t="s">
        <v>842</v>
      </c>
      <c r="F158" s="65" t="s">
        <v>1546</v>
      </c>
      <c r="G158" s="7" t="s">
        <v>1646</v>
      </c>
      <c r="H158" s="7" t="s">
        <v>1647</v>
      </c>
      <c r="I158" s="8">
        <v>42727</v>
      </c>
      <c r="J158" s="7" t="s">
        <v>352</v>
      </c>
      <c r="K158" s="8">
        <v>42727</v>
      </c>
      <c r="L158" s="46">
        <v>702371.4</v>
      </c>
      <c r="M158" s="90"/>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64.5" customHeight="1">
      <c r="A159" s="65" t="s">
        <v>109</v>
      </c>
      <c r="B159" s="7" t="s">
        <v>839</v>
      </c>
      <c r="C159" s="10" t="s">
        <v>840</v>
      </c>
      <c r="D159" s="87" t="s">
        <v>841</v>
      </c>
      <c r="E159" s="65" t="s">
        <v>842</v>
      </c>
      <c r="F159" s="65" t="s">
        <v>1547</v>
      </c>
      <c r="G159" s="7" t="s">
        <v>1648</v>
      </c>
      <c r="H159" s="7" t="s">
        <v>1649</v>
      </c>
      <c r="I159" s="8">
        <v>42727</v>
      </c>
      <c r="J159" s="7" t="s">
        <v>352</v>
      </c>
      <c r="K159" s="8">
        <v>42727</v>
      </c>
      <c r="L159" s="46">
        <v>479516.6</v>
      </c>
      <c r="M159" s="90"/>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95.25" customHeight="1">
      <c r="A160" s="65" t="s">
        <v>109</v>
      </c>
      <c r="B160" s="7" t="s">
        <v>839</v>
      </c>
      <c r="C160" s="10" t="s">
        <v>840</v>
      </c>
      <c r="D160" s="87" t="s">
        <v>841</v>
      </c>
      <c r="E160" s="65" t="s">
        <v>842</v>
      </c>
      <c r="F160" s="65" t="s">
        <v>1819</v>
      </c>
      <c r="G160" s="7" t="s">
        <v>1820</v>
      </c>
      <c r="H160" s="7" t="s">
        <v>1821</v>
      </c>
      <c r="I160" s="8">
        <v>42794</v>
      </c>
      <c r="J160" s="7" t="s">
        <v>352</v>
      </c>
      <c r="K160" s="8">
        <v>42794</v>
      </c>
      <c r="L160" s="46">
        <v>36580</v>
      </c>
      <c r="M160" s="90"/>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86.25" customHeight="1">
      <c r="A161" s="65" t="s">
        <v>109</v>
      </c>
      <c r="B161" s="7" t="s">
        <v>839</v>
      </c>
      <c r="C161" s="10" t="s">
        <v>840</v>
      </c>
      <c r="D161" s="87" t="s">
        <v>841</v>
      </c>
      <c r="E161" s="65" t="s">
        <v>842</v>
      </c>
      <c r="F161" s="65" t="s">
        <v>1822</v>
      </c>
      <c r="G161" s="7" t="s">
        <v>1820</v>
      </c>
      <c r="H161" s="7" t="s">
        <v>1823</v>
      </c>
      <c r="I161" s="8">
        <v>42794</v>
      </c>
      <c r="J161" s="7" t="s">
        <v>352</v>
      </c>
      <c r="K161" s="8">
        <v>42794</v>
      </c>
      <c r="L161" s="46">
        <v>37170</v>
      </c>
      <c r="M161" s="90">
        <f>SUM(L151:L161)</f>
        <v>2948216.9</v>
      </c>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44.25" customHeight="1">
      <c r="A162" s="65"/>
      <c r="B162" s="7"/>
      <c r="C162" s="10"/>
      <c r="D162" s="87"/>
      <c r="E162" s="65"/>
      <c r="F162" s="65"/>
      <c r="G162" s="7"/>
      <c r="H162" s="7"/>
      <c r="I162" s="8"/>
      <c r="J162" s="66"/>
      <c r="K162" s="68"/>
      <c r="L162" s="46"/>
      <c r="M162" s="89"/>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64.5" customHeight="1">
      <c r="A163" s="65" t="s">
        <v>1548</v>
      </c>
      <c r="B163" s="7" t="s">
        <v>1549</v>
      </c>
      <c r="C163" s="10" t="s">
        <v>1550</v>
      </c>
      <c r="D163" s="87" t="s">
        <v>1551</v>
      </c>
      <c r="E163" s="65" t="s">
        <v>1552</v>
      </c>
      <c r="F163" s="65" t="s">
        <v>1824</v>
      </c>
      <c r="G163" s="7" t="s">
        <v>1650</v>
      </c>
      <c r="H163" s="7" t="s">
        <v>1651</v>
      </c>
      <c r="I163" s="8">
        <v>42704</v>
      </c>
      <c r="J163" s="66" t="s">
        <v>346</v>
      </c>
      <c r="K163" s="8">
        <v>42724</v>
      </c>
      <c r="L163" s="46">
        <v>114000</v>
      </c>
      <c r="M163" s="89"/>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45" customHeight="1">
      <c r="A164" s="65" t="s">
        <v>1548</v>
      </c>
      <c r="B164" s="7" t="s">
        <v>1549</v>
      </c>
      <c r="C164" s="10" t="s">
        <v>1550</v>
      </c>
      <c r="D164" s="87" t="s">
        <v>1551</v>
      </c>
      <c r="E164" s="65" t="s">
        <v>1552</v>
      </c>
      <c r="F164" s="65" t="s">
        <v>1740</v>
      </c>
      <c r="G164" s="7" t="s">
        <v>1741</v>
      </c>
      <c r="H164" s="7" t="s">
        <v>1742</v>
      </c>
      <c r="I164" s="8">
        <v>42758</v>
      </c>
      <c r="J164" s="66" t="s">
        <v>346</v>
      </c>
      <c r="K164" s="8">
        <v>42762</v>
      </c>
      <c r="L164" s="46">
        <v>93810</v>
      </c>
      <c r="M164" s="89"/>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64.5" customHeight="1">
      <c r="A165" s="65" t="s">
        <v>1548</v>
      </c>
      <c r="B165" s="7" t="s">
        <v>1549</v>
      </c>
      <c r="C165" s="10" t="s">
        <v>1550</v>
      </c>
      <c r="D165" s="87" t="s">
        <v>1551</v>
      </c>
      <c r="E165" s="65" t="s">
        <v>1552</v>
      </c>
      <c r="F165" s="65" t="s">
        <v>1743</v>
      </c>
      <c r="G165" s="7" t="s">
        <v>1741</v>
      </c>
      <c r="H165" s="7" t="s">
        <v>1744</v>
      </c>
      <c r="I165" s="8">
        <v>42758</v>
      </c>
      <c r="J165" s="66" t="s">
        <v>346</v>
      </c>
      <c r="K165" s="8">
        <v>42762</v>
      </c>
      <c r="L165" s="46">
        <v>42480</v>
      </c>
      <c r="M165" s="89"/>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64.5" customHeight="1">
      <c r="A166" s="65" t="s">
        <v>1548</v>
      </c>
      <c r="B166" s="7" t="s">
        <v>1549</v>
      </c>
      <c r="C166" s="10" t="s">
        <v>1550</v>
      </c>
      <c r="D166" s="87" t="s">
        <v>1551</v>
      </c>
      <c r="E166" s="65" t="s">
        <v>1552</v>
      </c>
      <c r="F166" s="65" t="s">
        <v>1825</v>
      </c>
      <c r="G166" s="7" t="s">
        <v>1826</v>
      </c>
      <c r="H166" s="7" t="s">
        <v>1827</v>
      </c>
      <c r="I166" s="8">
        <v>42779</v>
      </c>
      <c r="J166" s="66" t="s">
        <v>346</v>
      </c>
      <c r="K166" s="8">
        <v>42789</v>
      </c>
      <c r="L166" s="46">
        <v>52952.5</v>
      </c>
      <c r="M166" s="89"/>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64.5" customHeight="1">
      <c r="A167" s="65" t="s">
        <v>1548</v>
      </c>
      <c r="B167" s="7" t="s">
        <v>1549</v>
      </c>
      <c r="C167" s="10" t="s">
        <v>1550</v>
      </c>
      <c r="D167" s="87" t="s">
        <v>1551</v>
      </c>
      <c r="E167" s="65" t="s">
        <v>1552</v>
      </c>
      <c r="F167" s="65" t="s">
        <v>1828</v>
      </c>
      <c r="G167" s="7" t="s">
        <v>1829</v>
      </c>
      <c r="H167" s="7" t="s">
        <v>1830</v>
      </c>
      <c r="I167" s="8">
        <v>42794</v>
      </c>
      <c r="J167" s="66" t="s">
        <v>346</v>
      </c>
      <c r="K167" s="8">
        <v>42428</v>
      </c>
      <c r="L167" s="46">
        <v>74635</v>
      </c>
      <c r="M167" s="89"/>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64.5" customHeight="1">
      <c r="A168" s="65" t="s">
        <v>1548</v>
      </c>
      <c r="B168" s="7" t="s">
        <v>1549</v>
      </c>
      <c r="C168" s="10" t="s">
        <v>1550</v>
      </c>
      <c r="D168" s="87" t="s">
        <v>1551</v>
      </c>
      <c r="E168" s="65" t="s">
        <v>1552</v>
      </c>
      <c r="F168" s="65" t="s">
        <v>1831</v>
      </c>
      <c r="G168" s="7" t="s">
        <v>1832</v>
      </c>
      <c r="H168" s="7" t="s">
        <v>1833</v>
      </c>
      <c r="I168" s="8">
        <v>42779</v>
      </c>
      <c r="J168" s="66" t="s">
        <v>346</v>
      </c>
      <c r="K168" s="8">
        <v>42794</v>
      </c>
      <c r="L168" s="46">
        <v>167560</v>
      </c>
      <c r="M168" s="89"/>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64.5" customHeight="1">
      <c r="A169" s="65" t="s">
        <v>1548</v>
      </c>
      <c r="B169" s="7" t="s">
        <v>1549</v>
      </c>
      <c r="C169" s="10" t="s">
        <v>1550</v>
      </c>
      <c r="D169" s="87" t="s">
        <v>1551</v>
      </c>
      <c r="E169" s="65" t="s">
        <v>1552</v>
      </c>
      <c r="F169" s="65" t="s">
        <v>1834</v>
      </c>
      <c r="G169" s="7" t="s">
        <v>1832</v>
      </c>
      <c r="H169" s="7" t="s">
        <v>1835</v>
      </c>
      <c r="I169" s="8">
        <v>42779</v>
      </c>
      <c r="J169" s="66" t="s">
        <v>346</v>
      </c>
      <c r="K169" s="8">
        <v>42794</v>
      </c>
      <c r="L169" s="46">
        <v>457250</v>
      </c>
      <c r="M169" s="89"/>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42" customHeight="1">
      <c r="A170" s="65" t="s">
        <v>1548</v>
      </c>
      <c r="B170" s="7" t="s">
        <v>1549</v>
      </c>
      <c r="C170" s="10" t="s">
        <v>1550</v>
      </c>
      <c r="D170" s="87" t="s">
        <v>1551</v>
      </c>
      <c r="E170" s="65" t="s">
        <v>1552</v>
      </c>
      <c r="F170" s="65" t="s">
        <v>1836</v>
      </c>
      <c r="G170" s="7" t="s">
        <v>1832</v>
      </c>
      <c r="H170" s="7" t="s">
        <v>1837</v>
      </c>
      <c r="I170" s="8">
        <v>42779</v>
      </c>
      <c r="J170" s="66" t="s">
        <v>346</v>
      </c>
      <c r="K170" s="8">
        <v>42794</v>
      </c>
      <c r="L170" s="46">
        <v>143016</v>
      </c>
      <c r="M170" s="89">
        <f>SUM(L163:L170)</f>
        <v>1145703.5</v>
      </c>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37.5" customHeight="1">
      <c r="A171" s="65"/>
      <c r="B171" s="7"/>
      <c r="C171" s="10"/>
      <c r="D171" s="87"/>
      <c r="E171" s="65"/>
      <c r="F171" s="65"/>
      <c r="G171" s="7"/>
      <c r="H171" s="7"/>
      <c r="I171" s="8"/>
      <c r="J171" s="66"/>
      <c r="K171" s="68"/>
      <c r="L171" s="46"/>
      <c r="M171" s="89"/>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63" customHeight="1">
      <c r="A172" s="65" t="s">
        <v>838</v>
      </c>
      <c r="B172" s="10" t="s">
        <v>843</v>
      </c>
      <c r="C172" s="10"/>
      <c r="D172" s="87" t="s">
        <v>844</v>
      </c>
      <c r="E172" s="65" t="s">
        <v>845</v>
      </c>
      <c r="F172" s="65" t="s">
        <v>678</v>
      </c>
      <c r="G172" s="7" t="s">
        <v>2</v>
      </c>
      <c r="H172" s="7" t="s">
        <v>846</v>
      </c>
      <c r="I172" s="8">
        <v>41059</v>
      </c>
      <c r="J172" s="66" t="s">
        <v>346</v>
      </c>
      <c r="K172" s="8"/>
      <c r="L172" s="46">
        <v>103200</v>
      </c>
      <c r="M172" s="89">
        <f>L172</f>
        <v>103200</v>
      </c>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33.75" customHeight="1">
      <c r="A173" s="65"/>
      <c r="B173" s="10"/>
      <c r="C173" s="10"/>
      <c r="D173" s="87"/>
      <c r="E173" s="65"/>
      <c r="F173" s="65"/>
      <c r="G173" s="7"/>
      <c r="H173" s="7"/>
      <c r="I173" s="8"/>
      <c r="J173" s="66"/>
      <c r="K173" s="8"/>
      <c r="L173" s="46"/>
      <c r="M173" s="89"/>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64.5" customHeight="1">
      <c r="A174" s="65" t="s">
        <v>188</v>
      </c>
      <c r="B174" s="10">
        <v>401015579</v>
      </c>
      <c r="C174" s="10" t="s">
        <v>867</v>
      </c>
      <c r="D174" s="87" t="s">
        <v>866</v>
      </c>
      <c r="E174" s="65" t="s">
        <v>1216</v>
      </c>
      <c r="F174" s="65" t="s">
        <v>124</v>
      </c>
      <c r="G174" s="7" t="s">
        <v>127</v>
      </c>
      <c r="H174" s="10" t="s">
        <v>868</v>
      </c>
      <c r="I174" s="8">
        <v>40100</v>
      </c>
      <c r="J174" s="66" t="s">
        <v>345</v>
      </c>
      <c r="K174" s="8"/>
      <c r="L174" s="46">
        <v>28185.360000000001</v>
      </c>
      <c r="M174" s="88"/>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c r="A175" s="65" t="s">
        <v>188</v>
      </c>
      <c r="B175" s="10">
        <v>401015579</v>
      </c>
      <c r="C175" s="10" t="s">
        <v>867</v>
      </c>
      <c r="D175" s="87" t="s">
        <v>866</v>
      </c>
      <c r="E175" s="65" t="s">
        <v>1216</v>
      </c>
      <c r="F175" s="65" t="s">
        <v>124</v>
      </c>
      <c r="G175" s="7" t="s">
        <v>126</v>
      </c>
      <c r="H175" s="10" t="s">
        <v>869</v>
      </c>
      <c r="I175" s="8">
        <v>40100</v>
      </c>
      <c r="J175" s="66" t="s">
        <v>345</v>
      </c>
      <c r="K175" s="8"/>
      <c r="L175" s="46">
        <v>17369.39</v>
      </c>
      <c r="M175" s="88"/>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64.5" customHeight="1">
      <c r="A176" s="65" t="s">
        <v>188</v>
      </c>
      <c r="B176" s="10">
        <v>401015579</v>
      </c>
      <c r="C176" s="10" t="s">
        <v>867</v>
      </c>
      <c r="D176" s="87" t="s">
        <v>866</v>
      </c>
      <c r="E176" s="65" t="s">
        <v>1216</v>
      </c>
      <c r="F176" s="65" t="s">
        <v>124</v>
      </c>
      <c r="G176" s="7" t="s">
        <v>128</v>
      </c>
      <c r="H176" s="10" t="s">
        <v>870</v>
      </c>
      <c r="I176" s="8">
        <v>40399</v>
      </c>
      <c r="J176" s="66" t="s">
        <v>345</v>
      </c>
      <c r="K176" s="8"/>
      <c r="L176" s="46">
        <v>77251.56</v>
      </c>
      <c r="M176" s="88"/>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39" customHeight="1">
      <c r="A177" s="65" t="s">
        <v>188</v>
      </c>
      <c r="B177" s="10">
        <v>401015579</v>
      </c>
      <c r="C177" s="10" t="s">
        <v>867</v>
      </c>
      <c r="D177" s="87" t="s">
        <v>866</v>
      </c>
      <c r="E177" s="65" t="s">
        <v>1216</v>
      </c>
      <c r="F177" s="65" t="s">
        <v>124</v>
      </c>
      <c r="G177" s="7" t="s">
        <v>125</v>
      </c>
      <c r="H177" s="10" t="s">
        <v>871</v>
      </c>
      <c r="I177" s="8">
        <v>40100</v>
      </c>
      <c r="J177" s="66" t="s">
        <v>345</v>
      </c>
      <c r="K177" s="8"/>
      <c r="L177" s="46">
        <v>16145.51</v>
      </c>
      <c r="M177" s="88"/>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64.5" customHeight="1">
      <c r="A178" s="65" t="s">
        <v>188</v>
      </c>
      <c r="B178" s="10">
        <v>401015579</v>
      </c>
      <c r="C178" s="10" t="s">
        <v>867</v>
      </c>
      <c r="D178" s="87" t="s">
        <v>866</v>
      </c>
      <c r="E178" s="65" t="s">
        <v>1216</v>
      </c>
      <c r="F178" s="65" t="s">
        <v>1553</v>
      </c>
      <c r="G178" s="10" t="s">
        <v>236</v>
      </c>
      <c r="H178" s="10" t="s">
        <v>865</v>
      </c>
      <c r="I178" s="8">
        <v>41051</v>
      </c>
      <c r="J178" s="67" t="s">
        <v>345</v>
      </c>
      <c r="K178" s="11"/>
      <c r="L178" s="46">
        <v>433850</v>
      </c>
      <c r="M178" s="91">
        <f>L178+L177+L176+L175+L174</f>
        <v>572801.82000000007</v>
      </c>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36.75" customHeight="1">
      <c r="A179" s="65"/>
      <c r="B179" s="7"/>
      <c r="C179" s="10"/>
      <c r="D179" s="87"/>
      <c r="E179" s="65"/>
      <c r="F179" s="65"/>
      <c r="G179" s="7"/>
      <c r="H179" s="7"/>
      <c r="I179" s="8"/>
      <c r="J179" s="66"/>
      <c r="K179" s="8"/>
      <c r="L179" s="46"/>
      <c r="M179" s="94"/>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64.5" customHeight="1">
      <c r="A180" s="65" t="s">
        <v>149</v>
      </c>
      <c r="B180" s="7" t="s">
        <v>872</v>
      </c>
      <c r="C180" s="10" t="s">
        <v>873</v>
      </c>
      <c r="D180" s="87" t="s">
        <v>874</v>
      </c>
      <c r="E180" s="65" t="s">
        <v>875</v>
      </c>
      <c r="F180" s="65" t="s">
        <v>426</v>
      </c>
      <c r="G180" s="7" t="s">
        <v>133</v>
      </c>
      <c r="H180" s="10" t="s">
        <v>504</v>
      </c>
      <c r="I180" s="8">
        <v>41859</v>
      </c>
      <c r="J180" s="66" t="s">
        <v>346</v>
      </c>
      <c r="K180" s="8">
        <v>41879</v>
      </c>
      <c r="L180" s="46">
        <v>124400</v>
      </c>
      <c r="M180" s="94">
        <f>L180</f>
        <v>124400</v>
      </c>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39.75" customHeight="1">
      <c r="A181" s="65"/>
      <c r="B181" s="7"/>
      <c r="C181" s="10"/>
      <c r="D181" s="87"/>
      <c r="E181" s="65"/>
      <c r="F181" s="65"/>
      <c r="G181" s="7"/>
      <c r="H181" s="7"/>
      <c r="I181" s="8"/>
      <c r="J181" s="66"/>
      <c r="K181" s="8"/>
      <c r="L181" s="46"/>
      <c r="M181" s="94"/>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64.5" customHeight="1">
      <c r="A182" s="65" t="s">
        <v>141</v>
      </c>
      <c r="B182" s="10" t="s">
        <v>898</v>
      </c>
      <c r="C182" s="10" t="s">
        <v>877</v>
      </c>
      <c r="D182" s="87" t="s">
        <v>899</v>
      </c>
      <c r="E182" s="65" t="s">
        <v>900</v>
      </c>
      <c r="F182" s="65" t="s">
        <v>554</v>
      </c>
      <c r="G182" s="7" t="s">
        <v>140</v>
      </c>
      <c r="H182" s="7" t="s">
        <v>555</v>
      </c>
      <c r="I182" s="8">
        <v>42249</v>
      </c>
      <c r="J182" s="66" t="s">
        <v>346</v>
      </c>
      <c r="K182" s="8">
        <v>42307</v>
      </c>
      <c r="L182" s="46">
        <v>4325</v>
      </c>
      <c r="M182" s="94"/>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64.5" customHeight="1">
      <c r="A183" s="65" t="s">
        <v>141</v>
      </c>
      <c r="B183" s="10" t="s">
        <v>898</v>
      </c>
      <c r="C183" s="10" t="s">
        <v>877</v>
      </c>
      <c r="D183" s="87" t="s">
        <v>899</v>
      </c>
      <c r="E183" s="65" t="s">
        <v>900</v>
      </c>
      <c r="F183" s="65" t="s">
        <v>654</v>
      </c>
      <c r="G183" s="10" t="s">
        <v>388</v>
      </c>
      <c r="H183" s="10" t="s">
        <v>655</v>
      </c>
      <c r="I183" s="8">
        <v>42472</v>
      </c>
      <c r="J183" s="66" t="s">
        <v>352</v>
      </c>
      <c r="K183" s="8">
        <v>42488</v>
      </c>
      <c r="L183" s="46">
        <v>42993.3</v>
      </c>
      <c r="M183" s="94"/>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64.5" customHeight="1">
      <c r="A184" s="65" t="s">
        <v>141</v>
      </c>
      <c r="B184" s="10" t="s">
        <v>898</v>
      </c>
      <c r="C184" s="10" t="s">
        <v>877</v>
      </c>
      <c r="D184" s="87" t="s">
        <v>899</v>
      </c>
      <c r="E184" s="65" t="s">
        <v>900</v>
      </c>
      <c r="F184" s="65" t="s">
        <v>666</v>
      </c>
      <c r="G184" s="7" t="s">
        <v>140</v>
      </c>
      <c r="H184" s="7" t="s">
        <v>667</v>
      </c>
      <c r="I184" s="8">
        <v>42436</v>
      </c>
      <c r="J184" s="66" t="s">
        <v>346</v>
      </c>
      <c r="K184" s="8">
        <v>42493</v>
      </c>
      <c r="L184" s="46">
        <v>4325</v>
      </c>
      <c r="M184" s="94"/>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41.25" customHeight="1">
      <c r="A185" s="65" t="s">
        <v>141</v>
      </c>
      <c r="B185" s="10" t="s">
        <v>898</v>
      </c>
      <c r="C185" s="10" t="s">
        <v>877</v>
      </c>
      <c r="D185" s="87" t="s">
        <v>899</v>
      </c>
      <c r="E185" s="65" t="s">
        <v>900</v>
      </c>
      <c r="F185" s="65" t="s">
        <v>1745</v>
      </c>
      <c r="G185" s="10" t="s">
        <v>140</v>
      </c>
      <c r="H185" s="7" t="s">
        <v>1746</v>
      </c>
      <c r="I185" s="8">
        <v>42614</v>
      </c>
      <c r="J185" s="66" t="s">
        <v>346</v>
      </c>
      <c r="K185" s="8">
        <v>42745</v>
      </c>
      <c r="L185" s="82">
        <v>4325</v>
      </c>
      <c r="M185" s="88">
        <f>L182+L183+L184+L185</f>
        <v>55968.3</v>
      </c>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33.75" customHeight="1">
      <c r="A186" s="65"/>
      <c r="B186" s="7"/>
      <c r="C186" s="10"/>
      <c r="D186" s="87"/>
      <c r="E186" s="65"/>
      <c r="F186" s="65"/>
      <c r="G186" s="7"/>
      <c r="H186" s="7"/>
      <c r="I186" s="8"/>
      <c r="J186" s="66"/>
      <c r="K186" s="8"/>
      <c r="L186" s="46"/>
      <c r="M186" s="94"/>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64.5" customHeight="1">
      <c r="A187" s="65" t="s">
        <v>543</v>
      </c>
      <c r="B187" s="7" t="s">
        <v>876</v>
      </c>
      <c r="C187" s="10" t="s">
        <v>877</v>
      </c>
      <c r="D187" s="87" t="s">
        <v>878</v>
      </c>
      <c r="E187" s="65" t="s">
        <v>1216</v>
      </c>
      <c r="F187" s="65" t="s">
        <v>544</v>
      </c>
      <c r="G187" s="7" t="s">
        <v>140</v>
      </c>
      <c r="H187" s="7" t="s">
        <v>545</v>
      </c>
      <c r="I187" s="8">
        <v>42188</v>
      </c>
      <c r="J187" s="66" t="s">
        <v>346</v>
      </c>
      <c r="K187" s="8">
        <v>42277</v>
      </c>
      <c r="L187" s="46">
        <v>3700</v>
      </c>
      <c r="M187" s="92"/>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4.5" customHeight="1">
      <c r="A188" s="65" t="s">
        <v>543</v>
      </c>
      <c r="B188" s="7" t="s">
        <v>876</v>
      </c>
      <c r="C188" s="10" t="s">
        <v>877</v>
      </c>
      <c r="D188" s="87" t="s">
        <v>878</v>
      </c>
      <c r="E188" s="65" t="s">
        <v>1216</v>
      </c>
      <c r="F188" s="65" t="s">
        <v>558</v>
      </c>
      <c r="G188" s="7" t="s">
        <v>140</v>
      </c>
      <c r="H188" s="7" t="s">
        <v>559</v>
      </c>
      <c r="I188" s="8">
        <v>42282</v>
      </c>
      <c r="J188" s="66" t="s">
        <v>346</v>
      </c>
      <c r="K188" s="8">
        <v>42311</v>
      </c>
      <c r="L188" s="46">
        <v>3700</v>
      </c>
      <c r="M188" s="92"/>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64.5" customHeight="1">
      <c r="A189" s="65" t="s">
        <v>543</v>
      </c>
      <c r="B189" s="7" t="s">
        <v>876</v>
      </c>
      <c r="C189" s="10" t="s">
        <v>877</v>
      </c>
      <c r="D189" s="87" t="s">
        <v>878</v>
      </c>
      <c r="E189" s="65" t="s">
        <v>1216</v>
      </c>
      <c r="F189" s="65" t="s">
        <v>592</v>
      </c>
      <c r="G189" s="7" t="s">
        <v>140</v>
      </c>
      <c r="H189" s="7" t="s">
        <v>593</v>
      </c>
      <c r="I189" s="8">
        <v>42374</v>
      </c>
      <c r="J189" s="66" t="s">
        <v>346</v>
      </c>
      <c r="K189" s="8">
        <v>42377</v>
      </c>
      <c r="L189" s="46">
        <v>3700</v>
      </c>
      <c r="M189" s="92"/>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64.5" customHeight="1">
      <c r="A190" s="65" t="s">
        <v>543</v>
      </c>
      <c r="B190" s="7" t="s">
        <v>876</v>
      </c>
      <c r="C190" s="10" t="s">
        <v>877</v>
      </c>
      <c r="D190" s="87" t="s">
        <v>878</v>
      </c>
      <c r="E190" s="65" t="s">
        <v>1216</v>
      </c>
      <c r="F190" s="65" t="s">
        <v>611</v>
      </c>
      <c r="G190" s="7" t="s">
        <v>140</v>
      </c>
      <c r="H190" s="7" t="s">
        <v>612</v>
      </c>
      <c r="I190" s="8">
        <v>42402</v>
      </c>
      <c r="J190" s="66" t="s">
        <v>346</v>
      </c>
      <c r="K190" s="8">
        <v>42419</v>
      </c>
      <c r="L190" s="46">
        <v>3700</v>
      </c>
      <c r="M190" s="92"/>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c r="A191" s="65" t="s">
        <v>543</v>
      </c>
      <c r="B191" s="7" t="s">
        <v>876</v>
      </c>
      <c r="C191" s="10" t="s">
        <v>877</v>
      </c>
      <c r="D191" s="87" t="s">
        <v>878</v>
      </c>
      <c r="E191" s="65" t="s">
        <v>1216</v>
      </c>
      <c r="F191" s="65" t="s">
        <v>1747</v>
      </c>
      <c r="G191" s="7" t="s">
        <v>140</v>
      </c>
      <c r="H191" s="7" t="s">
        <v>613</v>
      </c>
      <c r="I191" s="8">
        <v>42404</v>
      </c>
      <c r="J191" s="66" t="s">
        <v>346</v>
      </c>
      <c r="K191" s="8">
        <v>42419</v>
      </c>
      <c r="L191" s="46">
        <v>3700</v>
      </c>
      <c r="M191" s="92"/>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64.5" customHeight="1">
      <c r="A192" s="65" t="s">
        <v>543</v>
      </c>
      <c r="B192" s="7" t="s">
        <v>876</v>
      </c>
      <c r="C192" s="10" t="s">
        <v>877</v>
      </c>
      <c r="D192" s="87" t="s">
        <v>878</v>
      </c>
      <c r="E192" s="65" t="s">
        <v>1216</v>
      </c>
      <c r="F192" s="65" t="s">
        <v>1189</v>
      </c>
      <c r="G192" s="7" t="s">
        <v>140</v>
      </c>
      <c r="H192" s="7" t="s">
        <v>1190</v>
      </c>
      <c r="I192" s="8">
        <v>42555</v>
      </c>
      <c r="J192" s="66" t="s">
        <v>346</v>
      </c>
      <c r="K192" s="8">
        <v>42565</v>
      </c>
      <c r="L192" s="46">
        <v>3700</v>
      </c>
      <c r="M192" s="92"/>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64.5" customHeight="1">
      <c r="A193" s="65" t="s">
        <v>543</v>
      </c>
      <c r="B193" s="7" t="s">
        <v>876</v>
      </c>
      <c r="C193" s="10" t="s">
        <v>877</v>
      </c>
      <c r="D193" s="87" t="s">
        <v>878</v>
      </c>
      <c r="E193" s="65" t="s">
        <v>1216</v>
      </c>
      <c r="F193" s="65" t="s">
        <v>1748</v>
      </c>
      <c r="G193" s="7" t="s">
        <v>140</v>
      </c>
      <c r="H193" s="7" t="s">
        <v>1749</v>
      </c>
      <c r="I193" s="8">
        <v>42644</v>
      </c>
      <c r="J193" s="66" t="s">
        <v>346</v>
      </c>
      <c r="K193" s="8">
        <v>42745</v>
      </c>
      <c r="L193" s="46">
        <v>3700</v>
      </c>
      <c r="M193" s="92">
        <f>SUM(L187:L193)</f>
        <v>25900</v>
      </c>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33.75" customHeight="1">
      <c r="A194" s="65"/>
      <c r="B194" s="7"/>
      <c r="C194" s="10"/>
      <c r="D194" s="87"/>
      <c r="E194" s="65"/>
      <c r="F194" s="65"/>
      <c r="G194" s="7"/>
      <c r="H194" s="7"/>
      <c r="I194" s="8"/>
      <c r="J194" s="66"/>
      <c r="K194" s="8"/>
      <c r="L194" s="46"/>
      <c r="M194" s="92"/>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64.5" customHeight="1">
      <c r="A195" s="65" t="s">
        <v>182</v>
      </c>
      <c r="B195" s="7" t="s">
        <v>880</v>
      </c>
      <c r="C195" s="10" t="s">
        <v>873</v>
      </c>
      <c r="D195" s="87" t="s">
        <v>874</v>
      </c>
      <c r="E195" s="65" t="s">
        <v>1216</v>
      </c>
      <c r="F195" s="65" t="s">
        <v>265</v>
      </c>
      <c r="G195" s="7" t="s">
        <v>140</v>
      </c>
      <c r="H195" s="7" t="s">
        <v>886</v>
      </c>
      <c r="I195" s="8">
        <v>40995</v>
      </c>
      <c r="J195" s="66" t="s">
        <v>346</v>
      </c>
      <c r="K195" s="8"/>
      <c r="L195" s="46">
        <v>85775.039999999994</v>
      </c>
      <c r="M195" s="92"/>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37.5" customHeight="1">
      <c r="A196" s="65" t="s">
        <v>182</v>
      </c>
      <c r="B196" s="7" t="s">
        <v>880</v>
      </c>
      <c r="C196" s="10" t="s">
        <v>873</v>
      </c>
      <c r="D196" s="87" t="s">
        <v>874</v>
      </c>
      <c r="E196" s="65" t="s">
        <v>1216</v>
      </c>
      <c r="F196" s="65" t="s">
        <v>176</v>
      </c>
      <c r="G196" s="7" t="s">
        <v>140</v>
      </c>
      <c r="H196" s="7" t="s">
        <v>885</v>
      </c>
      <c r="I196" s="8">
        <v>41016</v>
      </c>
      <c r="J196" s="66" t="s">
        <v>346</v>
      </c>
      <c r="K196" s="8"/>
      <c r="L196" s="46">
        <v>114366.72</v>
      </c>
      <c r="M196" s="92"/>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64.5" customHeight="1">
      <c r="A197" s="65" t="s">
        <v>182</v>
      </c>
      <c r="B197" s="7" t="s">
        <v>880</v>
      </c>
      <c r="C197" s="10" t="s">
        <v>873</v>
      </c>
      <c r="D197" s="87" t="s">
        <v>874</v>
      </c>
      <c r="E197" s="65" t="s">
        <v>1216</v>
      </c>
      <c r="F197" s="65" t="s">
        <v>65</v>
      </c>
      <c r="G197" s="7" t="s">
        <v>140</v>
      </c>
      <c r="H197" s="7" t="s">
        <v>884</v>
      </c>
      <c r="I197" s="8">
        <v>40963</v>
      </c>
      <c r="J197" s="66" t="s">
        <v>346</v>
      </c>
      <c r="K197" s="8"/>
      <c r="L197" s="46">
        <v>516153.59999999998</v>
      </c>
      <c r="M197" s="92"/>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64.5" customHeight="1">
      <c r="A198" s="65" t="s">
        <v>182</v>
      </c>
      <c r="B198" s="7" t="s">
        <v>880</v>
      </c>
      <c r="C198" s="10" t="s">
        <v>873</v>
      </c>
      <c r="D198" s="87" t="s">
        <v>874</v>
      </c>
      <c r="E198" s="65" t="s">
        <v>1216</v>
      </c>
      <c r="F198" s="65" t="s">
        <v>1554</v>
      </c>
      <c r="G198" s="7" t="s">
        <v>140</v>
      </c>
      <c r="H198" s="7" t="s">
        <v>1652</v>
      </c>
      <c r="I198" s="8">
        <v>41122</v>
      </c>
      <c r="J198" s="66" t="s">
        <v>346</v>
      </c>
      <c r="K198" s="8"/>
      <c r="L198" s="46">
        <v>20700</v>
      </c>
      <c r="M198" s="92"/>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c r="A199" s="65" t="s">
        <v>182</v>
      </c>
      <c r="B199" s="7" t="s">
        <v>880</v>
      </c>
      <c r="C199" s="10" t="s">
        <v>873</v>
      </c>
      <c r="D199" s="87" t="s">
        <v>874</v>
      </c>
      <c r="E199" s="65" t="s">
        <v>1216</v>
      </c>
      <c r="F199" s="65" t="s">
        <v>315</v>
      </c>
      <c r="G199" s="7" t="s">
        <v>365</v>
      </c>
      <c r="H199" s="7" t="s">
        <v>888</v>
      </c>
      <c r="I199" s="8">
        <v>41606</v>
      </c>
      <c r="J199" s="66" t="s">
        <v>346</v>
      </c>
      <c r="K199" s="8"/>
      <c r="L199" s="46">
        <v>110872.8</v>
      </c>
      <c r="M199" s="92"/>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c r="A200" s="65" t="s">
        <v>182</v>
      </c>
      <c r="B200" s="7" t="s">
        <v>880</v>
      </c>
      <c r="C200" s="10" t="s">
        <v>873</v>
      </c>
      <c r="D200" s="87" t="s">
        <v>874</v>
      </c>
      <c r="E200" s="65" t="s">
        <v>1216</v>
      </c>
      <c r="F200" s="65" t="s">
        <v>326</v>
      </c>
      <c r="G200" s="7" t="s">
        <v>327</v>
      </c>
      <c r="H200" s="7" t="s">
        <v>883</v>
      </c>
      <c r="I200" s="8">
        <v>41644</v>
      </c>
      <c r="J200" s="66" t="s">
        <v>346</v>
      </c>
      <c r="K200" s="8"/>
      <c r="L200" s="46">
        <v>3540</v>
      </c>
      <c r="M200" s="92"/>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64.5" customHeight="1">
      <c r="A201" s="65" t="s">
        <v>182</v>
      </c>
      <c r="B201" s="7" t="s">
        <v>880</v>
      </c>
      <c r="C201" s="10" t="s">
        <v>873</v>
      </c>
      <c r="D201" s="87" t="s">
        <v>874</v>
      </c>
      <c r="E201" s="65" t="s">
        <v>1216</v>
      </c>
      <c r="F201" s="65" t="s">
        <v>328</v>
      </c>
      <c r="G201" s="7" t="s">
        <v>329</v>
      </c>
      <c r="H201" s="7" t="s">
        <v>882</v>
      </c>
      <c r="I201" s="8">
        <v>41642</v>
      </c>
      <c r="J201" s="66" t="s">
        <v>344</v>
      </c>
      <c r="K201" s="8"/>
      <c r="L201" s="46">
        <v>3540</v>
      </c>
      <c r="M201" s="92"/>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64.5" customHeight="1">
      <c r="A202" s="65" t="s">
        <v>182</v>
      </c>
      <c r="B202" s="7" t="s">
        <v>880</v>
      </c>
      <c r="C202" s="10" t="s">
        <v>873</v>
      </c>
      <c r="D202" s="87" t="s">
        <v>874</v>
      </c>
      <c r="E202" s="65" t="s">
        <v>1216</v>
      </c>
      <c r="F202" s="65" t="s">
        <v>455</v>
      </c>
      <c r="G202" s="7" t="s">
        <v>456</v>
      </c>
      <c r="H202" s="7" t="s">
        <v>881</v>
      </c>
      <c r="I202" s="8">
        <v>41881</v>
      </c>
      <c r="J202" s="66" t="s">
        <v>346</v>
      </c>
      <c r="K202" s="8"/>
      <c r="L202" s="46">
        <v>59132.160000000003</v>
      </c>
      <c r="M202" s="92"/>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64.5" customHeight="1">
      <c r="A203" s="65" t="s">
        <v>182</v>
      </c>
      <c r="B203" s="7" t="s">
        <v>880</v>
      </c>
      <c r="C203" s="10" t="s">
        <v>873</v>
      </c>
      <c r="D203" s="87" t="s">
        <v>874</v>
      </c>
      <c r="E203" s="65" t="s">
        <v>1216</v>
      </c>
      <c r="F203" s="65" t="s">
        <v>463</v>
      </c>
      <c r="G203" s="7" t="s">
        <v>335</v>
      </c>
      <c r="H203" s="7" t="s">
        <v>887</v>
      </c>
      <c r="I203" s="8">
        <v>41977</v>
      </c>
      <c r="J203" s="7" t="s">
        <v>346</v>
      </c>
      <c r="K203" s="8">
        <v>42002</v>
      </c>
      <c r="L203" s="46">
        <v>62827.92</v>
      </c>
      <c r="M203" s="92"/>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64.5" customHeight="1">
      <c r="A204" s="65" t="s">
        <v>182</v>
      </c>
      <c r="B204" s="7" t="s">
        <v>880</v>
      </c>
      <c r="C204" s="10" t="s">
        <v>873</v>
      </c>
      <c r="D204" s="87" t="s">
        <v>874</v>
      </c>
      <c r="E204" s="65" t="s">
        <v>1216</v>
      </c>
      <c r="F204" s="65" t="s">
        <v>407</v>
      </c>
      <c r="G204" s="7" t="s">
        <v>418</v>
      </c>
      <c r="H204" s="7" t="s">
        <v>879</v>
      </c>
      <c r="I204" s="8">
        <v>41729</v>
      </c>
      <c r="J204" s="66" t="s">
        <v>344</v>
      </c>
      <c r="K204" s="8">
        <v>41792</v>
      </c>
      <c r="L204" s="46">
        <v>66523.679999999993</v>
      </c>
      <c r="M204" s="92">
        <f>SUM(L195:L204)</f>
        <v>1043431.9200000002</v>
      </c>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42" customHeight="1">
      <c r="A205" s="65"/>
      <c r="B205" s="7"/>
      <c r="C205" s="10"/>
      <c r="D205" s="87"/>
      <c r="E205" s="65"/>
      <c r="F205" s="65"/>
      <c r="G205" s="7"/>
      <c r="H205" s="7"/>
      <c r="I205" s="8"/>
      <c r="J205" s="66"/>
      <c r="K205" s="8"/>
      <c r="L205" s="46"/>
      <c r="M205" s="92"/>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64.5" customHeight="1">
      <c r="A206" s="65" t="s">
        <v>159</v>
      </c>
      <c r="B206" s="7" t="s">
        <v>847</v>
      </c>
      <c r="C206" s="10" t="s">
        <v>848</v>
      </c>
      <c r="D206" s="87" t="s">
        <v>853</v>
      </c>
      <c r="E206" s="65" t="s">
        <v>1216</v>
      </c>
      <c r="F206" s="65" t="s">
        <v>158</v>
      </c>
      <c r="G206" s="7" t="s">
        <v>140</v>
      </c>
      <c r="H206" s="7" t="s">
        <v>860</v>
      </c>
      <c r="I206" s="8">
        <v>39479</v>
      </c>
      <c r="J206" s="66" t="s">
        <v>352</v>
      </c>
      <c r="K206" s="8"/>
      <c r="L206" s="46">
        <v>15500</v>
      </c>
      <c r="M206" s="92"/>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64.5" customHeight="1">
      <c r="A207" s="65" t="s">
        <v>159</v>
      </c>
      <c r="B207" s="7" t="s">
        <v>847</v>
      </c>
      <c r="C207" s="10" t="s">
        <v>848</v>
      </c>
      <c r="D207" s="87" t="s">
        <v>853</v>
      </c>
      <c r="E207" s="65" t="s">
        <v>1216</v>
      </c>
      <c r="F207" s="65" t="s">
        <v>158</v>
      </c>
      <c r="G207" s="7" t="s">
        <v>140</v>
      </c>
      <c r="H207" s="7" t="s">
        <v>858</v>
      </c>
      <c r="I207" s="8">
        <v>39512</v>
      </c>
      <c r="J207" s="66" t="s">
        <v>352</v>
      </c>
      <c r="K207" s="8"/>
      <c r="L207" s="46">
        <v>9920</v>
      </c>
      <c r="M207" s="92"/>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64.5" customHeight="1">
      <c r="A208" s="65" t="s">
        <v>159</v>
      </c>
      <c r="B208" s="7" t="s">
        <v>847</v>
      </c>
      <c r="C208" s="10" t="s">
        <v>848</v>
      </c>
      <c r="D208" s="87" t="s">
        <v>853</v>
      </c>
      <c r="E208" s="65" t="s">
        <v>1216</v>
      </c>
      <c r="F208" s="65" t="s">
        <v>158</v>
      </c>
      <c r="G208" s="7" t="s">
        <v>140</v>
      </c>
      <c r="H208" s="7" t="s">
        <v>859</v>
      </c>
      <c r="I208" s="8">
        <v>39601</v>
      </c>
      <c r="J208" s="66" t="s">
        <v>352</v>
      </c>
      <c r="K208" s="8"/>
      <c r="L208" s="46">
        <v>2790</v>
      </c>
      <c r="M208" s="92"/>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c r="A209" s="65" t="s">
        <v>272</v>
      </c>
      <c r="B209" s="7" t="s">
        <v>847</v>
      </c>
      <c r="C209" s="10" t="s">
        <v>848</v>
      </c>
      <c r="D209" s="87" t="s">
        <v>853</v>
      </c>
      <c r="E209" s="65" t="s">
        <v>1216</v>
      </c>
      <c r="F209" s="65" t="s">
        <v>71</v>
      </c>
      <c r="G209" s="7" t="s">
        <v>140</v>
      </c>
      <c r="H209" s="7" t="s">
        <v>861</v>
      </c>
      <c r="I209" s="8">
        <v>40484</v>
      </c>
      <c r="J209" s="66" t="s">
        <v>344</v>
      </c>
      <c r="K209" s="8"/>
      <c r="L209" s="46">
        <v>87000</v>
      </c>
      <c r="M209" s="92"/>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64.5" customHeight="1">
      <c r="A210" s="65" t="s">
        <v>159</v>
      </c>
      <c r="B210" s="7" t="s">
        <v>847</v>
      </c>
      <c r="C210" s="10" t="s">
        <v>848</v>
      </c>
      <c r="D210" s="87" t="s">
        <v>853</v>
      </c>
      <c r="E210" s="65" t="s">
        <v>1216</v>
      </c>
      <c r="F210" s="65" t="s">
        <v>117</v>
      </c>
      <c r="G210" s="10" t="s">
        <v>856</v>
      </c>
      <c r="H210" s="7" t="s">
        <v>855</v>
      </c>
      <c r="I210" s="8">
        <v>41430</v>
      </c>
      <c r="J210" s="66" t="s">
        <v>344</v>
      </c>
      <c r="K210" s="8"/>
      <c r="L210" s="46">
        <v>3100</v>
      </c>
      <c r="M210" s="92"/>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64.5" customHeight="1">
      <c r="A211" s="65" t="s">
        <v>159</v>
      </c>
      <c r="B211" s="7" t="s">
        <v>847</v>
      </c>
      <c r="C211" s="10" t="s">
        <v>848</v>
      </c>
      <c r="D211" s="87" t="s">
        <v>853</v>
      </c>
      <c r="E211" s="65" t="s">
        <v>1216</v>
      </c>
      <c r="F211" s="65" t="s">
        <v>315</v>
      </c>
      <c r="G211" s="7" t="s">
        <v>679</v>
      </c>
      <c r="H211" s="7" t="s">
        <v>857</v>
      </c>
      <c r="I211" s="8">
        <v>41605</v>
      </c>
      <c r="J211" s="66" t="s">
        <v>344</v>
      </c>
      <c r="K211" s="8"/>
      <c r="L211" s="46">
        <v>100974.96</v>
      </c>
      <c r="M211" s="92"/>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64.5" customHeight="1">
      <c r="A212" s="65" t="s">
        <v>159</v>
      </c>
      <c r="B212" s="7" t="s">
        <v>847</v>
      </c>
      <c r="C212" s="10" t="s">
        <v>848</v>
      </c>
      <c r="D212" s="87" t="s">
        <v>853</v>
      </c>
      <c r="E212" s="65" t="s">
        <v>1216</v>
      </c>
      <c r="F212" s="65" t="s">
        <v>404</v>
      </c>
      <c r="G212" s="7" t="s">
        <v>140</v>
      </c>
      <c r="H212" s="7" t="s">
        <v>854</v>
      </c>
      <c r="I212" s="8">
        <v>41792</v>
      </c>
      <c r="J212" s="66" t="s">
        <v>344</v>
      </c>
      <c r="K212" s="8"/>
      <c r="L212" s="46">
        <v>3100</v>
      </c>
      <c r="M212" s="92"/>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c r="A213" s="65" t="s">
        <v>159</v>
      </c>
      <c r="B213" s="7" t="s">
        <v>847</v>
      </c>
      <c r="C213" s="10" t="s">
        <v>848</v>
      </c>
      <c r="D213" s="87" t="s">
        <v>853</v>
      </c>
      <c r="E213" s="65" t="s">
        <v>1216</v>
      </c>
      <c r="F213" s="65" t="s">
        <v>552</v>
      </c>
      <c r="G213" s="7" t="s">
        <v>140</v>
      </c>
      <c r="H213" s="7" t="s">
        <v>553</v>
      </c>
      <c r="I213" s="8">
        <v>42202</v>
      </c>
      <c r="J213" s="66" t="s">
        <v>344</v>
      </c>
      <c r="K213" s="8"/>
      <c r="L213" s="46">
        <v>3100</v>
      </c>
      <c r="M213" s="92">
        <f>SUM(L206:L213)</f>
        <v>225484.96000000002</v>
      </c>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36.75" customHeight="1">
      <c r="A214" s="65"/>
      <c r="B214" s="7"/>
      <c r="C214" s="10"/>
      <c r="D214" s="87"/>
      <c r="E214" s="65"/>
      <c r="F214" s="65"/>
      <c r="G214" s="7"/>
      <c r="H214" s="7"/>
      <c r="I214" s="8"/>
      <c r="J214" s="66"/>
      <c r="K214" s="8"/>
      <c r="L214" s="46"/>
      <c r="M214" s="100"/>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c r="A215" s="65" t="s">
        <v>4</v>
      </c>
      <c r="B215" s="7" t="s">
        <v>904</v>
      </c>
      <c r="C215" s="10" t="s">
        <v>902</v>
      </c>
      <c r="D215" s="87" t="s">
        <v>903</v>
      </c>
      <c r="E215" s="65" t="s">
        <v>1216</v>
      </c>
      <c r="F215" s="65" t="s">
        <v>427</v>
      </c>
      <c r="G215" s="7" t="s">
        <v>181</v>
      </c>
      <c r="H215" s="7" t="s">
        <v>914</v>
      </c>
      <c r="I215" s="8">
        <v>39205</v>
      </c>
      <c r="J215" s="66" t="s">
        <v>344</v>
      </c>
      <c r="K215" s="8"/>
      <c r="L215" s="46">
        <v>1495</v>
      </c>
      <c r="M215" s="92"/>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64.5" customHeight="1">
      <c r="A216" s="65" t="s">
        <v>4</v>
      </c>
      <c r="B216" s="7" t="s">
        <v>904</v>
      </c>
      <c r="C216" s="10" t="s">
        <v>902</v>
      </c>
      <c r="D216" s="87" t="s">
        <v>903</v>
      </c>
      <c r="E216" s="65" t="s">
        <v>1216</v>
      </c>
      <c r="F216" s="65" t="s">
        <v>427</v>
      </c>
      <c r="G216" s="7" t="s">
        <v>181</v>
      </c>
      <c r="H216" s="7" t="s">
        <v>913</v>
      </c>
      <c r="I216" s="8">
        <v>39548</v>
      </c>
      <c r="J216" s="66" t="s">
        <v>344</v>
      </c>
      <c r="K216" s="8"/>
      <c r="L216" s="46">
        <v>2795</v>
      </c>
      <c r="M216" s="92"/>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c r="A217" s="65" t="s">
        <v>4</v>
      </c>
      <c r="B217" s="7" t="s">
        <v>904</v>
      </c>
      <c r="C217" s="10" t="s">
        <v>902</v>
      </c>
      <c r="D217" s="87" t="s">
        <v>903</v>
      </c>
      <c r="E217" s="65" t="s">
        <v>1216</v>
      </c>
      <c r="F217" s="65" t="s">
        <v>428</v>
      </c>
      <c r="G217" s="7" t="s">
        <v>181</v>
      </c>
      <c r="H217" s="7" t="s">
        <v>911</v>
      </c>
      <c r="I217" s="8">
        <v>39629</v>
      </c>
      <c r="J217" s="66" t="s">
        <v>344</v>
      </c>
      <c r="K217" s="8"/>
      <c r="L217" s="46">
        <v>13398</v>
      </c>
      <c r="M217" s="92"/>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41.25" customHeight="1">
      <c r="A218" s="65" t="s">
        <v>4</v>
      </c>
      <c r="B218" s="7" t="s">
        <v>904</v>
      </c>
      <c r="C218" s="10" t="s">
        <v>902</v>
      </c>
      <c r="D218" s="87" t="s">
        <v>903</v>
      </c>
      <c r="E218" s="65" t="s">
        <v>1216</v>
      </c>
      <c r="F218" s="65" t="s">
        <v>180</v>
      </c>
      <c r="G218" s="7" t="s">
        <v>181</v>
      </c>
      <c r="H218" s="7" t="s">
        <v>912</v>
      </c>
      <c r="I218" s="8">
        <v>39731</v>
      </c>
      <c r="J218" s="66" t="s">
        <v>344</v>
      </c>
      <c r="K218" s="8"/>
      <c r="L218" s="46">
        <v>17864</v>
      </c>
      <c r="M218" s="92"/>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64.5" customHeight="1">
      <c r="A219" s="65" t="s">
        <v>4</v>
      </c>
      <c r="B219" s="7" t="s">
        <v>904</v>
      </c>
      <c r="C219" s="10" t="s">
        <v>902</v>
      </c>
      <c r="D219" s="87" t="s">
        <v>903</v>
      </c>
      <c r="E219" s="65" t="s">
        <v>1216</v>
      </c>
      <c r="F219" s="65" t="s">
        <v>427</v>
      </c>
      <c r="G219" s="7" t="s">
        <v>181</v>
      </c>
      <c r="H219" s="7" t="s">
        <v>915</v>
      </c>
      <c r="I219" s="8">
        <v>39888</v>
      </c>
      <c r="J219" s="66" t="s">
        <v>344</v>
      </c>
      <c r="K219" s="8"/>
      <c r="L219" s="46">
        <v>4095</v>
      </c>
      <c r="M219" s="92"/>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44.25" customHeight="1">
      <c r="A220" s="65" t="s">
        <v>4</v>
      </c>
      <c r="B220" s="7" t="s">
        <v>904</v>
      </c>
      <c r="C220" s="10" t="s">
        <v>902</v>
      </c>
      <c r="D220" s="87" t="s">
        <v>903</v>
      </c>
      <c r="E220" s="65" t="s">
        <v>1216</v>
      </c>
      <c r="F220" s="65" t="s">
        <v>429</v>
      </c>
      <c r="G220" s="7" t="s">
        <v>142</v>
      </c>
      <c r="H220" s="7" t="s">
        <v>910</v>
      </c>
      <c r="I220" s="8">
        <v>40595</v>
      </c>
      <c r="J220" s="66" t="s">
        <v>344</v>
      </c>
      <c r="K220" s="8"/>
      <c r="L220" s="46">
        <v>22620</v>
      </c>
      <c r="M220" s="92"/>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64.5" customHeight="1">
      <c r="A221" s="65" t="s">
        <v>4</v>
      </c>
      <c r="B221" s="7" t="s">
        <v>904</v>
      </c>
      <c r="C221" s="10" t="s">
        <v>902</v>
      </c>
      <c r="D221" s="87" t="s">
        <v>903</v>
      </c>
      <c r="E221" s="65" t="s">
        <v>1216</v>
      </c>
      <c r="F221" s="65" t="s">
        <v>154</v>
      </c>
      <c r="G221" s="7" t="s">
        <v>143</v>
      </c>
      <c r="H221" s="7" t="s">
        <v>908</v>
      </c>
      <c r="I221" s="8">
        <v>40898</v>
      </c>
      <c r="J221" s="66" t="s">
        <v>344</v>
      </c>
      <c r="K221" s="8">
        <v>40914</v>
      </c>
      <c r="L221" s="46">
        <v>32480</v>
      </c>
      <c r="M221" s="92"/>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44.25" customHeight="1">
      <c r="A222" s="65" t="s">
        <v>4</v>
      </c>
      <c r="B222" s="7" t="s">
        <v>904</v>
      </c>
      <c r="C222" s="10" t="s">
        <v>902</v>
      </c>
      <c r="D222" s="87" t="s">
        <v>903</v>
      </c>
      <c r="E222" s="65" t="s">
        <v>1216</v>
      </c>
      <c r="F222" s="65" t="s">
        <v>430</v>
      </c>
      <c r="G222" s="7" t="s">
        <v>140</v>
      </c>
      <c r="H222" s="7" t="s">
        <v>909</v>
      </c>
      <c r="I222" s="8">
        <v>40871</v>
      </c>
      <c r="J222" s="66" t="s">
        <v>344</v>
      </c>
      <c r="K222" s="8"/>
      <c r="L222" s="46">
        <v>17400</v>
      </c>
      <c r="M222" s="92"/>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58.5" customHeight="1">
      <c r="A223" s="65" t="s">
        <v>4</v>
      </c>
      <c r="B223" s="7" t="s">
        <v>904</v>
      </c>
      <c r="C223" s="10" t="s">
        <v>902</v>
      </c>
      <c r="D223" s="87" t="s">
        <v>903</v>
      </c>
      <c r="E223" s="65" t="s">
        <v>1216</v>
      </c>
      <c r="F223" s="65" t="s">
        <v>431</v>
      </c>
      <c r="G223" s="7" t="s">
        <v>140</v>
      </c>
      <c r="H223" s="7" t="s">
        <v>907</v>
      </c>
      <c r="I223" s="8">
        <v>40942</v>
      </c>
      <c r="J223" s="66" t="s">
        <v>344</v>
      </c>
      <c r="K223" s="8"/>
      <c r="L223" s="46">
        <v>30160</v>
      </c>
      <c r="M223" s="92"/>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58.5" customHeight="1">
      <c r="A224" s="65" t="s">
        <v>4</v>
      </c>
      <c r="B224" s="7" t="s">
        <v>904</v>
      </c>
      <c r="C224" s="10" t="s">
        <v>902</v>
      </c>
      <c r="D224" s="87" t="s">
        <v>903</v>
      </c>
      <c r="E224" s="65" t="s">
        <v>1216</v>
      </c>
      <c r="F224" s="65" t="s">
        <v>432</v>
      </c>
      <c r="G224" s="7" t="s">
        <v>172</v>
      </c>
      <c r="H224" s="7" t="s">
        <v>906</v>
      </c>
      <c r="I224" s="8">
        <v>40884</v>
      </c>
      <c r="J224" s="66" t="s">
        <v>344</v>
      </c>
      <c r="K224" s="8"/>
      <c r="L224" s="46">
        <v>30160</v>
      </c>
      <c r="M224" s="92"/>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58.5" customHeight="1">
      <c r="A225" s="65" t="s">
        <v>4</v>
      </c>
      <c r="B225" s="7" t="s">
        <v>904</v>
      </c>
      <c r="C225" s="10" t="s">
        <v>902</v>
      </c>
      <c r="D225" s="87" t="s">
        <v>903</v>
      </c>
      <c r="E225" s="65" t="s">
        <v>1216</v>
      </c>
      <c r="F225" s="65" t="s">
        <v>433</v>
      </c>
      <c r="G225" s="7" t="s">
        <v>72</v>
      </c>
      <c r="H225" s="7" t="s">
        <v>905</v>
      </c>
      <c r="I225" s="8">
        <v>40903</v>
      </c>
      <c r="J225" s="66" t="s">
        <v>344</v>
      </c>
      <c r="K225" s="8"/>
      <c r="L225" s="46">
        <v>22620</v>
      </c>
      <c r="M225" s="92"/>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66" customHeight="1">
      <c r="A226" s="65" t="s">
        <v>4</v>
      </c>
      <c r="B226" s="7" t="s">
        <v>904</v>
      </c>
      <c r="C226" s="10" t="s">
        <v>902</v>
      </c>
      <c r="D226" s="87" t="s">
        <v>903</v>
      </c>
      <c r="E226" s="65" t="s">
        <v>1216</v>
      </c>
      <c r="F226" s="65" t="s">
        <v>434</v>
      </c>
      <c r="G226" s="7" t="s">
        <v>140</v>
      </c>
      <c r="H226" s="7" t="s">
        <v>901</v>
      </c>
      <c r="I226" s="8">
        <v>40751</v>
      </c>
      <c r="J226" s="66" t="s">
        <v>344</v>
      </c>
      <c r="K226" s="8"/>
      <c r="L226" s="46">
        <v>34800</v>
      </c>
      <c r="M226" s="92">
        <f>L215+L216+L217+L218+L219+L220+L221+L222+L223+L224+L225+L226</f>
        <v>229887</v>
      </c>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33.75" customHeight="1">
      <c r="A227" s="65"/>
      <c r="B227" s="7"/>
      <c r="C227" s="10"/>
      <c r="D227" s="87"/>
      <c r="E227" s="65"/>
      <c r="F227" s="65"/>
      <c r="G227" s="7"/>
      <c r="H227" s="7"/>
      <c r="I227" s="8"/>
      <c r="J227" s="66"/>
      <c r="K227" s="8"/>
      <c r="L227" s="46"/>
      <c r="M227" s="89"/>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64.5" customHeight="1">
      <c r="A228" s="65" t="s">
        <v>493</v>
      </c>
      <c r="B228" s="10" t="s">
        <v>889</v>
      </c>
      <c r="C228" s="10" t="s">
        <v>890</v>
      </c>
      <c r="D228" s="87" t="s">
        <v>891</v>
      </c>
      <c r="E228" s="65" t="s">
        <v>892</v>
      </c>
      <c r="F228" s="65" t="s">
        <v>658</v>
      </c>
      <c r="G228" s="10" t="s">
        <v>659</v>
      </c>
      <c r="H228" s="10" t="s">
        <v>660</v>
      </c>
      <c r="I228" s="8">
        <v>42501</v>
      </c>
      <c r="J228" s="7" t="s">
        <v>346</v>
      </c>
      <c r="K228" s="8">
        <v>42507</v>
      </c>
      <c r="L228" s="46">
        <v>9971</v>
      </c>
      <c r="M228" s="90">
        <f>L228</f>
        <v>9971</v>
      </c>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42.75" customHeight="1">
      <c r="A229" s="65"/>
      <c r="B229" s="7"/>
      <c r="C229" s="10"/>
      <c r="D229" s="87"/>
      <c r="E229" s="65"/>
      <c r="F229" s="65"/>
      <c r="G229" s="7"/>
      <c r="H229" s="7"/>
      <c r="I229" s="8"/>
      <c r="J229" s="66"/>
      <c r="K229" s="8"/>
      <c r="L229" s="46"/>
      <c r="M229" s="89"/>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64.5" customHeight="1">
      <c r="A230" s="65" t="s">
        <v>1192</v>
      </c>
      <c r="B230" s="7" t="s">
        <v>1227</v>
      </c>
      <c r="C230" s="10" t="s">
        <v>1228</v>
      </c>
      <c r="D230" s="87" t="s">
        <v>1229</v>
      </c>
      <c r="E230" s="65" t="s">
        <v>1230</v>
      </c>
      <c r="F230" s="65" t="s">
        <v>1555</v>
      </c>
      <c r="G230" s="7" t="s">
        <v>482</v>
      </c>
      <c r="H230" s="10" t="s">
        <v>1193</v>
      </c>
      <c r="I230" s="8">
        <v>42422</v>
      </c>
      <c r="J230" s="66" t="s">
        <v>356</v>
      </c>
      <c r="K230" s="8">
        <v>42594</v>
      </c>
      <c r="L230" s="46">
        <v>79827</v>
      </c>
      <c r="M230" s="89">
        <v>79827</v>
      </c>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42" customHeight="1">
      <c r="A231" s="65"/>
      <c r="B231" s="7"/>
      <c r="C231" s="10"/>
      <c r="D231" s="87"/>
      <c r="E231" s="65"/>
      <c r="F231" s="65"/>
      <c r="G231" s="7"/>
      <c r="H231" s="7"/>
      <c r="I231" s="8"/>
      <c r="J231" s="66"/>
      <c r="K231" s="8"/>
      <c r="L231" s="46"/>
      <c r="M231" s="89"/>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90" customHeight="1">
      <c r="A232" s="65" t="s">
        <v>468</v>
      </c>
      <c r="B232" s="7" t="s">
        <v>849</v>
      </c>
      <c r="C232" s="10" t="s">
        <v>852</v>
      </c>
      <c r="D232" s="87" t="s">
        <v>850</v>
      </c>
      <c r="E232" s="65" t="s">
        <v>851</v>
      </c>
      <c r="F232" s="65" t="s">
        <v>1505</v>
      </c>
      <c r="G232" s="7" t="s">
        <v>193</v>
      </c>
      <c r="H232" s="7" t="s">
        <v>1049</v>
      </c>
      <c r="I232" s="8">
        <v>42527</v>
      </c>
      <c r="J232" s="7" t="s">
        <v>346</v>
      </c>
      <c r="K232" s="8">
        <v>42535</v>
      </c>
      <c r="L232" s="46">
        <v>14000</v>
      </c>
      <c r="M232" s="90"/>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90" customHeight="1">
      <c r="A233" s="65" t="s">
        <v>468</v>
      </c>
      <c r="B233" s="7" t="s">
        <v>849</v>
      </c>
      <c r="C233" s="10" t="s">
        <v>852</v>
      </c>
      <c r="D233" s="87" t="s">
        <v>850</v>
      </c>
      <c r="E233" s="65" t="s">
        <v>851</v>
      </c>
      <c r="F233" s="65" t="s">
        <v>1048</v>
      </c>
      <c r="G233" s="7" t="s">
        <v>198</v>
      </c>
      <c r="H233" s="7" t="s">
        <v>1047</v>
      </c>
      <c r="I233" s="8">
        <v>42503</v>
      </c>
      <c r="J233" s="7" t="s">
        <v>346</v>
      </c>
      <c r="K233" s="8">
        <v>42535</v>
      </c>
      <c r="L233" s="46">
        <v>247185</v>
      </c>
      <c r="M233" s="90"/>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90" customHeight="1">
      <c r="A234" s="65" t="s">
        <v>468</v>
      </c>
      <c r="B234" s="7" t="s">
        <v>849</v>
      </c>
      <c r="C234" s="10" t="s">
        <v>852</v>
      </c>
      <c r="D234" s="87" t="s">
        <v>850</v>
      </c>
      <c r="E234" s="65" t="s">
        <v>851</v>
      </c>
      <c r="F234" s="65" t="s">
        <v>1158</v>
      </c>
      <c r="G234" s="7" t="s">
        <v>506</v>
      </c>
      <c r="H234" s="7" t="s">
        <v>1157</v>
      </c>
      <c r="I234" s="8">
        <v>42548</v>
      </c>
      <c r="J234" s="7" t="s">
        <v>346</v>
      </c>
      <c r="K234" s="8">
        <v>42558</v>
      </c>
      <c r="L234" s="46">
        <v>340356</v>
      </c>
      <c r="M234" s="90"/>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90" customHeight="1">
      <c r="A235" s="65" t="s">
        <v>468</v>
      </c>
      <c r="B235" s="7" t="s">
        <v>849</v>
      </c>
      <c r="C235" s="10" t="s">
        <v>852</v>
      </c>
      <c r="D235" s="87" t="s">
        <v>850</v>
      </c>
      <c r="E235" s="65" t="s">
        <v>851</v>
      </c>
      <c r="F235" s="65" t="s">
        <v>1159</v>
      </c>
      <c r="G235" s="7" t="s">
        <v>399</v>
      </c>
      <c r="H235" s="7" t="s">
        <v>1160</v>
      </c>
      <c r="I235" s="8">
        <v>42569</v>
      </c>
      <c r="J235" s="7" t="s">
        <v>344</v>
      </c>
      <c r="K235" s="8">
        <v>42571</v>
      </c>
      <c r="L235" s="46">
        <v>74458</v>
      </c>
      <c r="M235" s="90"/>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64.5" customHeight="1">
      <c r="A236" s="65" t="s">
        <v>468</v>
      </c>
      <c r="B236" s="7" t="s">
        <v>849</v>
      </c>
      <c r="C236" s="10" t="s">
        <v>852</v>
      </c>
      <c r="D236" s="87" t="s">
        <v>850</v>
      </c>
      <c r="E236" s="65" t="s">
        <v>851</v>
      </c>
      <c r="F236" s="65" t="s">
        <v>1195</v>
      </c>
      <c r="G236" s="7" t="s">
        <v>1196</v>
      </c>
      <c r="H236" s="7" t="s">
        <v>1197</v>
      </c>
      <c r="I236" s="8">
        <v>42583</v>
      </c>
      <c r="J236" s="7" t="s">
        <v>346</v>
      </c>
      <c r="K236" s="8">
        <v>42592</v>
      </c>
      <c r="L236" s="46">
        <v>292050</v>
      </c>
      <c r="M236" s="90"/>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64.5" customHeight="1">
      <c r="A237" s="65" t="s">
        <v>468</v>
      </c>
      <c r="B237" s="7" t="s">
        <v>849</v>
      </c>
      <c r="C237" s="10" t="s">
        <v>852</v>
      </c>
      <c r="D237" s="87" t="s">
        <v>850</v>
      </c>
      <c r="E237" s="65" t="s">
        <v>851</v>
      </c>
      <c r="F237" s="65" t="s">
        <v>1200</v>
      </c>
      <c r="G237" s="7" t="s">
        <v>1198</v>
      </c>
      <c r="H237" s="7" t="s">
        <v>1199</v>
      </c>
      <c r="I237" s="8">
        <v>42590</v>
      </c>
      <c r="J237" s="7" t="s">
        <v>346</v>
      </c>
      <c r="K237" s="8">
        <v>42592</v>
      </c>
      <c r="L237" s="46">
        <v>46692.6</v>
      </c>
      <c r="M237" s="90"/>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64.5" customHeight="1">
      <c r="A238" s="65" t="s">
        <v>468</v>
      </c>
      <c r="B238" s="7" t="s">
        <v>849</v>
      </c>
      <c r="C238" s="10" t="s">
        <v>852</v>
      </c>
      <c r="D238" s="87" t="s">
        <v>850</v>
      </c>
      <c r="E238" s="65" t="s">
        <v>851</v>
      </c>
      <c r="F238" s="65" t="s">
        <v>1283</v>
      </c>
      <c r="G238" s="7" t="s">
        <v>513</v>
      </c>
      <c r="H238" s="7" t="s">
        <v>1284</v>
      </c>
      <c r="I238" s="8">
        <v>42600</v>
      </c>
      <c r="J238" s="7" t="s">
        <v>346</v>
      </c>
      <c r="K238" s="8">
        <v>42611</v>
      </c>
      <c r="L238" s="46">
        <v>61271.5</v>
      </c>
      <c r="M238" s="90"/>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64.5" customHeight="1">
      <c r="A239" s="65" t="s">
        <v>468</v>
      </c>
      <c r="B239" s="7" t="s">
        <v>849</v>
      </c>
      <c r="C239" s="10" t="s">
        <v>852</v>
      </c>
      <c r="D239" s="87" t="s">
        <v>850</v>
      </c>
      <c r="E239" s="65" t="s">
        <v>851</v>
      </c>
      <c r="F239" s="65" t="s">
        <v>1281</v>
      </c>
      <c r="G239" s="7" t="s">
        <v>403</v>
      </c>
      <c r="H239" s="7" t="s">
        <v>1282</v>
      </c>
      <c r="I239" s="8">
        <v>42599</v>
      </c>
      <c r="J239" s="7" t="s">
        <v>346</v>
      </c>
      <c r="K239" s="8">
        <v>42611</v>
      </c>
      <c r="L239" s="46">
        <v>44840</v>
      </c>
      <c r="M239" s="90"/>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47.25" customHeight="1">
      <c r="A240" s="65" t="s">
        <v>468</v>
      </c>
      <c r="B240" s="7" t="s">
        <v>849</v>
      </c>
      <c r="C240" s="10" t="s">
        <v>852</v>
      </c>
      <c r="D240" s="87" t="s">
        <v>850</v>
      </c>
      <c r="E240" s="65" t="s">
        <v>851</v>
      </c>
      <c r="F240" s="65" t="s">
        <v>1506</v>
      </c>
      <c r="G240" s="7" t="s">
        <v>1526</v>
      </c>
      <c r="H240" s="7" t="s">
        <v>1527</v>
      </c>
      <c r="I240" s="8">
        <v>42644</v>
      </c>
      <c r="J240" s="7" t="s">
        <v>346</v>
      </c>
      <c r="K240" s="8">
        <v>42678</v>
      </c>
      <c r="L240" s="46">
        <v>215491.6</v>
      </c>
      <c r="M240" s="90"/>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29" customFormat="1" ht="64.5" customHeight="1">
      <c r="A241" s="65" t="s">
        <v>468</v>
      </c>
      <c r="B241" s="7" t="s">
        <v>849</v>
      </c>
      <c r="C241" s="10" t="s">
        <v>852</v>
      </c>
      <c r="D241" s="87" t="s">
        <v>850</v>
      </c>
      <c r="E241" s="65" t="s">
        <v>851</v>
      </c>
      <c r="F241" s="65" t="s">
        <v>1556</v>
      </c>
      <c r="G241" s="7" t="s">
        <v>1653</v>
      </c>
      <c r="H241" s="7" t="s">
        <v>1654</v>
      </c>
      <c r="I241" s="8">
        <v>42688</v>
      </c>
      <c r="J241" s="7" t="s">
        <v>344</v>
      </c>
      <c r="K241" s="8" t="s">
        <v>1707</v>
      </c>
      <c r="L241" s="46">
        <v>92659.51</v>
      </c>
      <c r="M241" s="90"/>
      <c r="N241" s="41"/>
      <c r="O241" s="41"/>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c r="FW241" s="64"/>
      <c r="FX241" s="64"/>
      <c r="FY241" s="64"/>
      <c r="FZ241" s="64"/>
      <c r="GA241" s="64"/>
      <c r="GB241" s="64"/>
      <c r="GC241" s="64"/>
      <c r="GD241" s="64"/>
      <c r="GE241" s="64"/>
      <c r="GF241" s="64"/>
      <c r="GG241" s="64"/>
      <c r="GH241" s="64"/>
      <c r="GI241" s="64"/>
      <c r="GJ241" s="64"/>
      <c r="GK241" s="64"/>
      <c r="GL241" s="64"/>
      <c r="GM241" s="64"/>
      <c r="GN241" s="64"/>
      <c r="GO241" s="64"/>
      <c r="GP241" s="64"/>
      <c r="GQ241" s="64"/>
      <c r="GR241" s="64"/>
      <c r="GS241" s="64"/>
      <c r="GT241" s="64"/>
      <c r="GU241" s="64"/>
      <c r="GV241" s="64"/>
      <c r="GW241" s="64"/>
      <c r="GX241" s="64"/>
      <c r="GY241" s="64"/>
      <c r="GZ241" s="64"/>
      <c r="HA241" s="64"/>
      <c r="HB241" s="64"/>
      <c r="HC241" s="64"/>
      <c r="HD241" s="64"/>
      <c r="HE241" s="64"/>
      <c r="HF241" s="64"/>
      <c r="HG241" s="64"/>
      <c r="HH241" s="64"/>
      <c r="HI241" s="64"/>
      <c r="HJ241" s="64"/>
      <c r="HK241" s="64"/>
      <c r="HL241" s="64"/>
      <c r="HM241" s="64"/>
      <c r="HN241" s="64"/>
      <c r="HO241" s="64"/>
      <c r="HP241" s="64"/>
      <c r="HQ241" s="64"/>
      <c r="HR241" s="64"/>
      <c r="HS241" s="64"/>
      <c r="HT241" s="64"/>
      <c r="HU241" s="64"/>
      <c r="HV241" s="64"/>
      <c r="HW241" s="64"/>
      <c r="HX241" s="64"/>
      <c r="HY241" s="64"/>
      <c r="HZ241" s="64"/>
      <c r="IA241" s="64"/>
      <c r="IB241" s="64"/>
      <c r="IC241" s="64"/>
      <c r="ID241" s="64"/>
      <c r="IE241" s="64"/>
      <c r="IF241" s="64"/>
      <c r="IG241" s="64"/>
      <c r="IH241" s="64"/>
      <c r="II241" s="64"/>
      <c r="IJ241" s="64"/>
      <c r="IK241" s="64"/>
      <c r="IL241" s="64"/>
      <c r="IM241" s="64"/>
      <c r="IN241" s="64"/>
      <c r="IO241" s="64"/>
      <c r="IP241" s="64"/>
      <c r="IQ241" s="64"/>
      <c r="IR241" s="64"/>
      <c r="IS241" s="64"/>
      <c r="IT241" s="64"/>
      <c r="IU241" s="64"/>
      <c r="IV241" s="64"/>
      <c r="IW241" s="64"/>
      <c r="IX241" s="64"/>
      <c r="IY241" s="64"/>
      <c r="IZ241" s="64"/>
      <c r="JA241" s="64"/>
      <c r="JB241" s="64"/>
      <c r="JC241" s="64"/>
      <c r="JD241" s="64"/>
      <c r="JE241" s="64"/>
      <c r="JF241" s="64"/>
      <c r="JG241" s="64"/>
      <c r="JH241" s="64"/>
      <c r="JI241" s="64"/>
      <c r="JJ241" s="64"/>
      <c r="JK241" s="64"/>
      <c r="JL241" s="64"/>
      <c r="JM241" s="64"/>
      <c r="JN241" s="64"/>
      <c r="JO241" s="64"/>
      <c r="JP241" s="64"/>
      <c r="JQ241" s="64"/>
      <c r="JR241" s="64"/>
      <c r="JS241" s="64"/>
      <c r="JT241" s="64"/>
      <c r="JU241" s="64"/>
      <c r="JV241" s="64"/>
      <c r="JW241" s="64"/>
      <c r="JX241" s="64"/>
      <c r="JY241" s="64"/>
      <c r="JZ241" s="64"/>
      <c r="KA241" s="64"/>
      <c r="KB241" s="64"/>
      <c r="KC241" s="64"/>
      <c r="KD241" s="64"/>
      <c r="KE241" s="64"/>
      <c r="KF241" s="64"/>
      <c r="KG241" s="64"/>
      <c r="KH241" s="64"/>
      <c r="KI241" s="64"/>
      <c r="KJ241" s="64"/>
    </row>
    <row r="242" spans="1:296" s="29" customFormat="1" ht="64.5" customHeight="1">
      <c r="A242" s="65" t="s">
        <v>468</v>
      </c>
      <c r="B242" s="7" t="s">
        <v>849</v>
      </c>
      <c r="C242" s="10" t="s">
        <v>852</v>
      </c>
      <c r="D242" s="87" t="s">
        <v>850</v>
      </c>
      <c r="E242" s="65" t="s">
        <v>851</v>
      </c>
      <c r="F242" s="65" t="s">
        <v>1557</v>
      </c>
      <c r="G242" s="7" t="s">
        <v>1655</v>
      </c>
      <c r="H242" s="7" t="s">
        <v>1656</v>
      </c>
      <c r="I242" s="8">
        <v>41615</v>
      </c>
      <c r="J242" s="7" t="s">
        <v>346</v>
      </c>
      <c r="K242" s="8">
        <v>42719</v>
      </c>
      <c r="L242" s="46">
        <v>199862.5</v>
      </c>
      <c r="M242" s="90"/>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78" customHeight="1">
      <c r="A243" s="65" t="s">
        <v>468</v>
      </c>
      <c r="B243" s="7" t="s">
        <v>849</v>
      </c>
      <c r="C243" s="10" t="s">
        <v>852</v>
      </c>
      <c r="D243" s="87" t="s">
        <v>850</v>
      </c>
      <c r="E243" s="65" t="s">
        <v>851</v>
      </c>
      <c r="F243" s="65" t="s">
        <v>1558</v>
      </c>
      <c r="G243" s="7" t="s">
        <v>1657</v>
      </c>
      <c r="H243" s="7" t="s">
        <v>1658</v>
      </c>
      <c r="I243" s="8">
        <v>42711</v>
      </c>
      <c r="J243" s="7" t="s">
        <v>346</v>
      </c>
      <c r="K243" s="8">
        <v>42719</v>
      </c>
      <c r="L243" s="46">
        <v>48911</v>
      </c>
      <c r="M243" s="90"/>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64.5" customHeight="1">
      <c r="A244" s="65" t="s">
        <v>468</v>
      </c>
      <c r="B244" s="7" t="s">
        <v>849</v>
      </c>
      <c r="C244" s="10" t="s">
        <v>852</v>
      </c>
      <c r="D244" s="87" t="s">
        <v>850</v>
      </c>
      <c r="E244" s="65" t="s">
        <v>851</v>
      </c>
      <c r="F244" s="65" t="s">
        <v>1559</v>
      </c>
      <c r="G244" s="7" t="s">
        <v>1659</v>
      </c>
      <c r="H244" s="7" t="s">
        <v>1064</v>
      </c>
      <c r="I244" s="8">
        <v>42723</v>
      </c>
      <c r="J244" s="7" t="s">
        <v>346</v>
      </c>
      <c r="K244" s="8">
        <v>42726</v>
      </c>
      <c r="L244" s="46">
        <v>34810</v>
      </c>
      <c r="M244" s="90"/>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46.5" customHeight="1">
      <c r="A245" s="65" t="s">
        <v>468</v>
      </c>
      <c r="B245" s="7" t="s">
        <v>849</v>
      </c>
      <c r="C245" s="10" t="s">
        <v>852</v>
      </c>
      <c r="D245" s="87" t="s">
        <v>850</v>
      </c>
      <c r="E245" s="65" t="s">
        <v>851</v>
      </c>
      <c r="F245" s="65" t="s">
        <v>1560</v>
      </c>
      <c r="G245" s="7" t="s">
        <v>1660</v>
      </c>
      <c r="H245" s="7" t="s">
        <v>1661</v>
      </c>
      <c r="I245" s="8">
        <v>42716</v>
      </c>
      <c r="J245" s="7" t="s">
        <v>346</v>
      </c>
      <c r="K245" s="8">
        <v>42727</v>
      </c>
      <c r="L245" s="46">
        <v>75284</v>
      </c>
      <c r="M245" s="90"/>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29" customFormat="1" ht="64.5" customHeight="1">
      <c r="A246" s="65" t="s">
        <v>468</v>
      </c>
      <c r="B246" s="7" t="s">
        <v>849</v>
      </c>
      <c r="C246" s="10" t="s">
        <v>852</v>
      </c>
      <c r="D246" s="87" t="s">
        <v>850</v>
      </c>
      <c r="E246" s="65" t="s">
        <v>851</v>
      </c>
      <c r="F246" s="65" t="s">
        <v>1750</v>
      </c>
      <c r="G246" s="7" t="s">
        <v>1751</v>
      </c>
      <c r="H246" s="7" t="s">
        <v>1752</v>
      </c>
      <c r="I246" s="8">
        <v>42713</v>
      </c>
      <c r="J246" s="7" t="s">
        <v>344</v>
      </c>
      <c r="K246" s="8">
        <v>42760</v>
      </c>
      <c r="L246" s="46">
        <v>135464</v>
      </c>
      <c r="M246" s="90"/>
      <c r="N246" s="41"/>
      <c r="O246" s="41"/>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c r="FW246" s="64"/>
      <c r="FX246" s="64"/>
      <c r="FY246" s="64"/>
      <c r="FZ246" s="64"/>
      <c r="GA246" s="64"/>
      <c r="GB246" s="64"/>
      <c r="GC246" s="64"/>
      <c r="GD246" s="64"/>
      <c r="GE246" s="64"/>
      <c r="GF246" s="64"/>
      <c r="GG246" s="64"/>
      <c r="GH246" s="64"/>
      <c r="GI246" s="64"/>
      <c r="GJ246" s="64"/>
      <c r="GK246" s="64"/>
      <c r="GL246" s="64"/>
      <c r="GM246" s="64"/>
      <c r="GN246" s="64"/>
      <c r="GO246" s="64"/>
      <c r="GP246" s="64"/>
      <c r="GQ246" s="64"/>
      <c r="GR246" s="64"/>
      <c r="GS246" s="64"/>
      <c r="GT246" s="64"/>
      <c r="GU246" s="64"/>
      <c r="GV246" s="64"/>
      <c r="GW246" s="64"/>
      <c r="GX246" s="64"/>
      <c r="GY246" s="64"/>
      <c r="GZ246" s="64"/>
      <c r="HA246" s="64"/>
      <c r="HB246" s="64"/>
      <c r="HC246" s="64"/>
      <c r="HD246" s="64"/>
      <c r="HE246" s="64"/>
      <c r="HF246" s="64"/>
      <c r="HG246" s="64"/>
      <c r="HH246" s="64"/>
      <c r="HI246" s="64"/>
      <c r="HJ246" s="64"/>
      <c r="HK246" s="64"/>
      <c r="HL246" s="64"/>
      <c r="HM246" s="64"/>
      <c r="HN246" s="64"/>
      <c r="HO246" s="64"/>
      <c r="HP246" s="64"/>
      <c r="HQ246" s="64"/>
      <c r="HR246" s="64"/>
      <c r="HS246" s="64"/>
      <c r="HT246" s="64"/>
      <c r="HU246" s="64"/>
      <c r="HV246" s="64"/>
      <c r="HW246" s="64"/>
      <c r="HX246" s="64"/>
      <c r="HY246" s="64"/>
      <c r="HZ246" s="64"/>
      <c r="IA246" s="64"/>
      <c r="IB246" s="64"/>
      <c r="IC246" s="64"/>
      <c r="ID246" s="64"/>
      <c r="IE246" s="64"/>
      <c r="IF246" s="64"/>
      <c r="IG246" s="64"/>
      <c r="IH246" s="64"/>
      <c r="II246" s="64"/>
      <c r="IJ246" s="64"/>
      <c r="IK246" s="64"/>
      <c r="IL246" s="64"/>
      <c r="IM246" s="64"/>
      <c r="IN246" s="64"/>
      <c r="IO246" s="64"/>
      <c r="IP246" s="64"/>
      <c r="IQ246" s="64"/>
      <c r="IR246" s="64"/>
      <c r="IS246" s="64"/>
      <c r="IT246" s="64"/>
      <c r="IU246" s="64"/>
      <c r="IV246" s="64"/>
      <c r="IW246" s="64"/>
      <c r="IX246" s="64"/>
      <c r="IY246" s="64"/>
      <c r="IZ246" s="64"/>
      <c r="JA246" s="64"/>
      <c r="JB246" s="64"/>
      <c r="JC246" s="64"/>
      <c r="JD246" s="64"/>
      <c r="JE246" s="64"/>
      <c r="JF246" s="64"/>
      <c r="JG246" s="64"/>
      <c r="JH246" s="64"/>
      <c r="JI246" s="64"/>
      <c r="JJ246" s="64"/>
      <c r="JK246" s="64"/>
      <c r="JL246" s="64"/>
      <c r="JM246" s="64"/>
      <c r="JN246" s="64"/>
      <c r="JO246" s="64"/>
      <c r="JP246" s="64"/>
      <c r="JQ246" s="64"/>
      <c r="JR246" s="64"/>
      <c r="JS246" s="64"/>
      <c r="JT246" s="64"/>
      <c r="JU246" s="64"/>
      <c r="JV246" s="64"/>
      <c r="JW246" s="64"/>
      <c r="JX246" s="64"/>
      <c r="JY246" s="64"/>
      <c r="JZ246" s="64"/>
      <c r="KA246" s="64"/>
      <c r="KB246" s="64"/>
      <c r="KC246" s="64"/>
      <c r="KD246" s="64"/>
      <c r="KE246" s="64"/>
      <c r="KF246" s="64"/>
      <c r="KG246" s="64"/>
      <c r="KH246" s="64"/>
      <c r="KI246" s="64"/>
      <c r="KJ246" s="64"/>
    </row>
    <row r="247" spans="1:296" s="29" customFormat="1" ht="48.75" customHeight="1">
      <c r="A247" s="65" t="s">
        <v>468</v>
      </c>
      <c r="B247" s="7" t="s">
        <v>849</v>
      </c>
      <c r="C247" s="10" t="s">
        <v>852</v>
      </c>
      <c r="D247" s="87" t="s">
        <v>850</v>
      </c>
      <c r="E247" s="65" t="s">
        <v>851</v>
      </c>
      <c r="F247" s="65" t="s">
        <v>1717</v>
      </c>
      <c r="G247" s="7" t="s">
        <v>1753</v>
      </c>
      <c r="H247" s="7" t="s">
        <v>1754</v>
      </c>
      <c r="I247" s="8">
        <v>42723</v>
      </c>
      <c r="J247" s="7" t="s">
        <v>346</v>
      </c>
      <c r="K247" s="8">
        <v>42760</v>
      </c>
      <c r="L247" s="46">
        <v>151454</v>
      </c>
      <c r="M247" s="90"/>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64.5" customHeight="1">
      <c r="A248" s="65" t="s">
        <v>468</v>
      </c>
      <c r="B248" s="7" t="s">
        <v>849</v>
      </c>
      <c r="C248" s="10" t="s">
        <v>852</v>
      </c>
      <c r="D248" s="87" t="s">
        <v>850</v>
      </c>
      <c r="E248" s="65" t="s">
        <v>851</v>
      </c>
      <c r="F248" s="65" t="s">
        <v>1755</v>
      </c>
      <c r="G248" s="7" t="s">
        <v>1756</v>
      </c>
      <c r="H248" s="7" t="s">
        <v>1149</v>
      </c>
      <c r="I248" s="8">
        <v>42740</v>
      </c>
      <c r="J248" s="7" t="s">
        <v>346</v>
      </c>
      <c r="K248" s="8">
        <v>42760</v>
      </c>
      <c r="L248" s="46">
        <v>33984</v>
      </c>
      <c r="M248" s="90"/>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52.5" customHeight="1">
      <c r="A249" s="65" t="s">
        <v>468</v>
      </c>
      <c r="B249" s="7" t="s">
        <v>849</v>
      </c>
      <c r="C249" s="10" t="s">
        <v>852</v>
      </c>
      <c r="D249" s="87" t="s">
        <v>850</v>
      </c>
      <c r="E249" s="65" t="s">
        <v>851</v>
      </c>
      <c r="F249" s="65" t="s">
        <v>1838</v>
      </c>
      <c r="G249" s="7" t="s">
        <v>1839</v>
      </c>
      <c r="H249" s="7" t="s">
        <v>1840</v>
      </c>
      <c r="I249" s="8">
        <v>42767</v>
      </c>
      <c r="J249" s="7" t="s">
        <v>346</v>
      </c>
      <c r="K249" s="8">
        <v>42790</v>
      </c>
      <c r="L249" s="46">
        <v>81774</v>
      </c>
      <c r="M249" s="90"/>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64.5" customHeight="1">
      <c r="A250" s="65" t="s">
        <v>468</v>
      </c>
      <c r="B250" s="7" t="s">
        <v>849</v>
      </c>
      <c r="C250" s="10" t="s">
        <v>852</v>
      </c>
      <c r="D250" s="87" t="s">
        <v>850</v>
      </c>
      <c r="E250" s="65" t="s">
        <v>851</v>
      </c>
      <c r="F250" s="65" t="s">
        <v>1841</v>
      </c>
      <c r="G250" s="7" t="s">
        <v>1842</v>
      </c>
      <c r="H250" s="7" t="s">
        <v>1843</v>
      </c>
      <c r="I250" s="8">
        <v>42781</v>
      </c>
      <c r="J250" s="7" t="s">
        <v>346</v>
      </c>
      <c r="K250" s="8">
        <v>42794</v>
      </c>
      <c r="L250" s="46">
        <v>490880</v>
      </c>
      <c r="M250" s="90"/>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34.5" customHeight="1">
      <c r="A251" s="65" t="s">
        <v>468</v>
      </c>
      <c r="B251" s="7" t="s">
        <v>849</v>
      </c>
      <c r="C251" s="10" t="s">
        <v>852</v>
      </c>
      <c r="D251" s="87" t="s">
        <v>850</v>
      </c>
      <c r="E251" s="65" t="s">
        <v>851</v>
      </c>
      <c r="F251" s="65" t="s">
        <v>1844</v>
      </c>
      <c r="G251" s="7" t="s">
        <v>1845</v>
      </c>
      <c r="H251" s="7" t="s">
        <v>1151</v>
      </c>
      <c r="I251" s="8">
        <v>42781</v>
      </c>
      <c r="J251" s="7" t="s">
        <v>346</v>
      </c>
      <c r="K251" s="8">
        <v>42794</v>
      </c>
      <c r="L251" s="46">
        <v>109740</v>
      </c>
      <c r="M251" s="90"/>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64.5" customHeight="1">
      <c r="A252" s="65" t="s">
        <v>468</v>
      </c>
      <c r="B252" s="7" t="s">
        <v>849</v>
      </c>
      <c r="C252" s="10" t="s">
        <v>852</v>
      </c>
      <c r="D252" s="87" t="s">
        <v>850</v>
      </c>
      <c r="E252" s="65" t="s">
        <v>851</v>
      </c>
      <c r="F252" s="65" t="s">
        <v>1846</v>
      </c>
      <c r="G252" s="7" t="s">
        <v>314</v>
      </c>
      <c r="H252" s="7" t="s">
        <v>1847</v>
      </c>
      <c r="I252" s="8">
        <v>42781</v>
      </c>
      <c r="J252" s="7" t="s">
        <v>344</v>
      </c>
      <c r="K252" s="8">
        <v>42794</v>
      </c>
      <c r="L252" s="46">
        <v>107380</v>
      </c>
      <c r="M252" s="90">
        <f>SUM(L232:L252)</f>
        <v>2898547.71</v>
      </c>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33.75" customHeight="1">
      <c r="A253" s="65"/>
      <c r="B253" s="7"/>
      <c r="C253" s="10"/>
      <c r="D253" s="87"/>
      <c r="E253" s="65"/>
      <c r="F253" s="65"/>
      <c r="G253" s="7"/>
      <c r="H253" s="7"/>
      <c r="I253" s="8"/>
      <c r="J253" s="66"/>
      <c r="K253" s="8"/>
      <c r="L253" s="46"/>
      <c r="M253" s="89"/>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64.5" customHeight="1">
      <c r="A254" s="65" t="s">
        <v>237</v>
      </c>
      <c r="B254" s="7" t="s">
        <v>893</v>
      </c>
      <c r="C254" s="10" t="s">
        <v>894</v>
      </c>
      <c r="D254" s="87" t="s">
        <v>895</v>
      </c>
      <c r="E254" s="65" t="s">
        <v>1216</v>
      </c>
      <c r="F254" s="65" t="s">
        <v>177</v>
      </c>
      <c r="G254" s="7" t="s">
        <v>178</v>
      </c>
      <c r="H254" s="7" t="s">
        <v>897</v>
      </c>
      <c r="I254" s="8">
        <v>41066</v>
      </c>
      <c r="J254" s="66" t="s">
        <v>346</v>
      </c>
      <c r="K254" s="8"/>
      <c r="L254" s="46">
        <v>9398.42</v>
      </c>
      <c r="M254" s="94"/>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39" customHeight="1">
      <c r="A255" s="65" t="s">
        <v>237</v>
      </c>
      <c r="B255" s="7" t="s">
        <v>893</v>
      </c>
      <c r="C255" s="10" t="s">
        <v>894</v>
      </c>
      <c r="D255" s="87" t="s">
        <v>895</v>
      </c>
      <c r="E255" s="65" t="s">
        <v>1216</v>
      </c>
      <c r="F255" s="65" t="s">
        <v>225</v>
      </c>
      <c r="G255" s="7" t="s">
        <v>226</v>
      </c>
      <c r="H255" s="7" t="s">
        <v>896</v>
      </c>
      <c r="I255" s="8">
        <v>41066</v>
      </c>
      <c r="J255" s="66" t="s">
        <v>346</v>
      </c>
      <c r="K255" s="8"/>
      <c r="L255" s="46">
        <v>1791.16</v>
      </c>
      <c r="M255" s="94">
        <v>11189.58</v>
      </c>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39" customHeight="1">
      <c r="A256" s="65"/>
      <c r="B256" s="7"/>
      <c r="C256" s="10"/>
      <c r="D256" s="87"/>
      <c r="E256" s="65"/>
      <c r="F256" s="65"/>
      <c r="G256" s="7"/>
      <c r="H256" s="7"/>
      <c r="I256" s="8"/>
      <c r="J256" s="66"/>
      <c r="K256" s="8"/>
      <c r="L256" s="46"/>
      <c r="M256" s="94"/>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29" customFormat="1" ht="46.5" customHeight="1">
      <c r="A257" s="65" t="s">
        <v>1561</v>
      </c>
      <c r="B257" s="7" t="s">
        <v>1562</v>
      </c>
      <c r="C257" s="10" t="s">
        <v>1563</v>
      </c>
      <c r="D257" s="87" t="s">
        <v>1564</v>
      </c>
      <c r="E257" s="65"/>
      <c r="F257" s="65" t="s">
        <v>1565</v>
      </c>
      <c r="G257" s="7" t="s">
        <v>1662</v>
      </c>
      <c r="H257" s="7" t="s">
        <v>1663</v>
      </c>
      <c r="I257" s="8">
        <v>42719</v>
      </c>
      <c r="J257" s="66" t="s">
        <v>346</v>
      </c>
      <c r="K257" s="8">
        <v>42727</v>
      </c>
      <c r="L257" s="46">
        <v>8850</v>
      </c>
      <c r="M257" s="94">
        <f>L257</f>
        <v>8850</v>
      </c>
      <c r="N257" s="41"/>
      <c r="O257" s="41"/>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c r="FW257" s="64"/>
      <c r="FX257" s="64"/>
      <c r="FY257" s="64"/>
      <c r="FZ257" s="64"/>
      <c r="GA257" s="64"/>
      <c r="GB257" s="64"/>
      <c r="GC257" s="64"/>
      <c r="GD257" s="64"/>
      <c r="GE257" s="64"/>
      <c r="GF257" s="64"/>
      <c r="GG257" s="64"/>
      <c r="GH257" s="64"/>
      <c r="GI257" s="64"/>
      <c r="GJ257" s="64"/>
      <c r="GK257" s="64"/>
      <c r="GL257" s="64"/>
      <c r="GM257" s="64"/>
      <c r="GN257" s="64"/>
      <c r="GO257" s="64"/>
      <c r="GP257" s="64"/>
      <c r="GQ257" s="64"/>
      <c r="GR257" s="64"/>
      <c r="GS257" s="64"/>
      <c r="GT257" s="64"/>
      <c r="GU257" s="64"/>
      <c r="GV257" s="64"/>
      <c r="GW257" s="64"/>
      <c r="GX257" s="64"/>
      <c r="GY257" s="64"/>
      <c r="GZ257" s="64"/>
      <c r="HA257" s="64"/>
      <c r="HB257" s="64"/>
      <c r="HC257" s="64"/>
      <c r="HD257" s="64"/>
      <c r="HE257" s="64"/>
      <c r="HF257" s="64"/>
      <c r="HG257" s="64"/>
      <c r="HH257" s="64"/>
      <c r="HI257" s="64"/>
      <c r="HJ257" s="64"/>
      <c r="HK257" s="64"/>
      <c r="HL257" s="64"/>
      <c r="HM257" s="64"/>
      <c r="HN257" s="64"/>
      <c r="HO257" s="64"/>
      <c r="HP257" s="64"/>
      <c r="HQ257" s="64"/>
      <c r="HR257" s="64"/>
      <c r="HS257" s="64"/>
      <c r="HT257" s="64"/>
      <c r="HU257" s="64"/>
      <c r="HV257" s="64"/>
      <c r="HW257" s="64"/>
      <c r="HX257" s="64"/>
      <c r="HY257" s="64"/>
      <c r="HZ257" s="64"/>
      <c r="IA257" s="64"/>
      <c r="IB257" s="64"/>
      <c r="IC257" s="64"/>
      <c r="ID257" s="64"/>
      <c r="IE257" s="64"/>
      <c r="IF257" s="64"/>
      <c r="IG257" s="64"/>
      <c r="IH257" s="64"/>
      <c r="II257" s="64"/>
      <c r="IJ257" s="64"/>
      <c r="IK257" s="64"/>
      <c r="IL257" s="64"/>
      <c r="IM257" s="64"/>
      <c r="IN257" s="64"/>
      <c r="IO257" s="64"/>
      <c r="IP257" s="64"/>
      <c r="IQ257" s="64"/>
      <c r="IR257" s="64"/>
      <c r="IS257" s="64"/>
      <c r="IT257" s="64"/>
      <c r="IU257" s="64"/>
      <c r="IV257" s="64"/>
      <c r="IW257" s="64"/>
      <c r="IX257" s="64"/>
      <c r="IY257" s="64"/>
      <c r="IZ257" s="64"/>
      <c r="JA257" s="64"/>
      <c r="JB257" s="64"/>
      <c r="JC257" s="64"/>
      <c r="JD257" s="64"/>
      <c r="JE257" s="64"/>
      <c r="JF257" s="64"/>
      <c r="JG257" s="64"/>
      <c r="JH257" s="64"/>
      <c r="JI257" s="64"/>
      <c r="JJ257" s="64"/>
      <c r="JK257" s="64"/>
      <c r="JL257" s="64"/>
      <c r="JM257" s="64"/>
      <c r="JN257" s="64"/>
      <c r="JO257" s="64"/>
      <c r="JP257" s="64"/>
      <c r="JQ257" s="64"/>
      <c r="JR257" s="64"/>
      <c r="JS257" s="64"/>
      <c r="JT257" s="64"/>
      <c r="JU257" s="64"/>
      <c r="JV257" s="64"/>
      <c r="JW257" s="64"/>
      <c r="JX257" s="64"/>
      <c r="JY257" s="64"/>
      <c r="JZ257" s="64"/>
      <c r="KA257" s="64"/>
      <c r="KB257" s="64"/>
      <c r="KC257" s="64"/>
      <c r="KD257" s="64"/>
      <c r="KE257" s="64"/>
      <c r="KF257" s="64"/>
      <c r="KG257" s="64"/>
      <c r="KH257" s="64"/>
      <c r="KI257" s="64"/>
      <c r="KJ257" s="64"/>
    </row>
    <row r="258" spans="1:296" s="29" customFormat="1" ht="41.25" customHeight="1">
      <c r="A258" s="65"/>
      <c r="B258" s="7"/>
      <c r="C258" s="10"/>
      <c r="D258" s="87"/>
      <c r="E258" s="65"/>
      <c r="F258" s="65"/>
      <c r="G258" s="7"/>
      <c r="H258" s="7"/>
      <c r="I258" s="8"/>
      <c r="J258" s="66"/>
      <c r="K258" s="8"/>
      <c r="L258" s="46"/>
      <c r="M258" s="94"/>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64.5" customHeight="1">
      <c r="A259" s="65" t="s">
        <v>1098</v>
      </c>
      <c r="B259" s="7" t="s">
        <v>1231</v>
      </c>
      <c r="C259" s="10" t="s">
        <v>1232</v>
      </c>
      <c r="D259" s="87" t="s">
        <v>1233</v>
      </c>
      <c r="E259" s="65" t="s">
        <v>1234</v>
      </c>
      <c r="F259" s="65" t="s">
        <v>1101</v>
      </c>
      <c r="G259" s="7" t="s">
        <v>1099</v>
      </c>
      <c r="H259" s="7" t="s">
        <v>1099</v>
      </c>
      <c r="I259" s="8">
        <v>42472</v>
      </c>
      <c r="J259" s="66" t="s">
        <v>1100</v>
      </c>
      <c r="K259" s="8">
        <v>42531</v>
      </c>
      <c r="L259" s="46">
        <v>1500000</v>
      </c>
      <c r="M259" s="94">
        <f>L259</f>
        <v>1500000</v>
      </c>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42" customHeight="1">
      <c r="A260" s="65"/>
      <c r="B260" s="7"/>
      <c r="C260" s="10"/>
      <c r="D260" s="87"/>
      <c r="E260" s="65"/>
      <c r="F260" s="65"/>
      <c r="G260" s="7"/>
      <c r="H260" s="7"/>
      <c r="I260" s="8"/>
      <c r="J260" s="66"/>
      <c r="K260" s="8"/>
      <c r="L260" s="46"/>
      <c r="M260" s="94"/>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64.5" customHeight="1">
      <c r="A261" s="65" t="s">
        <v>52</v>
      </c>
      <c r="B261" s="7" t="s">
        <v>862</v>
      </c>
      <c r="C261" s="10" t="s">
        <v>864</v>
      </c>
      <c r="D261" s="87" t="s">
        <v>863</v>
      </c>
      <c r="E261" s="65"/>
      <c r="F261" s="65" t="s">
        <v>53</v>
      </c>
      <c r="G261" s="7" t="s">
        <v>54</v>
      </c>
      <c r="H261" s="7" t="s">
        <v>266</v>
      </c>
      <c r="I261" s="8">
        <v>40970</v>
      </c>
      <c r="J261" s="66" t="s">
        <v>344</v>
      </c>
      <c r="K261" s="8"/>
      <c r="L261" s="46">
        <v>138900</v>
      </c>
      <c r="M261" s="94">
        <v>138900</v>
      </c>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36.75" customHeight="1">
      <c r="A262" s="65"/>
      <c r="B262" s="7"/>
      <c r="C262" s="10"/>
      <c r="D262" s="87"/>
      <c r="E262" s="65"/>
      <c r="F262" s="65"/>
      <c r="G262" s="7"/>
      <c r="H262" s="7"/>
      <c r="I262" s="8"/>
      <c r="J262" s="66"/>
      <c r="K262" s="8"/>
      <c r="L262" s="46"/>
      <c r="M262" s="94"/>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64.5" customHeight="1">
      <c r="A263" s="65" t="s">
        <v>1212</v>
      </c>
      <c r="B263" s="7" t="s">
        <v>986</v>
      </c>
      <c r="C263" s="10" t="s">
        <v>1235</v>
      </c>
      <c r="D263" s="87" t="s">
        <v>1848</v>
      </c>
      <c r="E263" s="65" t="s">
        <v>1236</v>
      </c>
      <c r="F263" s="65" t="s">
        <v>1215</v>
      </c>
      <c r="G263" s="7" t="s">
        <v>174</v>
      </c>
      <c r="H263" s="7" t="s">
        <v>1213</v>
      </c>
      <c r="I263" s="8">
        <v>42597</v>
      </c>
      <c r="J263" s="66" t="s">
        <v>346</v>
      </c>
      <c r="K263" s="8">
        <v>42597</v>
      </c>
      <c r="L263" s="46">
        <v>710848.08</v>
      </c>
      <c r="M263" s="94">
        <f>L263</f>
        <v>710848.08</v>
      </c>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45" customHeight="1">
      <c r="A264" s="65"/>
      <c r="B264" s="7"/>
      <c r="C264" s="10"/>
      <c r="D264" s="87"/>
      <c r="E264" s="65"/>
      <c r="F264" s="65"/>
      <c r="G264" s="7"/>
      <c r="H264" s="7"/>
      <c r="I264" s="8"/>
      <c r="J264" s="66"/>
      <c r="K264" s="8"/>
      <c r="L264" s="46"/>
      <c r="M264" s="94"/>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64.5" customHeight="1">
      <c r="A265" s="65" t="s">
        <v>525</v>
      </c>
      <c r="B265" s="7" t="s">
        <v>1019</v>
      </c>
      <c r="C265" s="10" t="s">
        <v>1020</v>
      </c>
      <c r="D265" s="87" t="s">
        <v>1021</v>
      </c>
      <c r="E265" s="65"/>
      <c r="F265" s="65" t="s">
        <v>566</v>
      </c>
      <c r="G265" s="7" t="s">
        <v>567</v>
      </c>
      <c r="H265" s="10" t="s">
        <v>568</v>
      </c>
      <c r="I265" s="8">
        <v>42241</v>
      </c>
      <c r="J265" s="66" t="s">
        <v>346</v>
      </c>
      <c r="K265" s="8">
        <v>42327</v>
      </c>
      <c r="L265" s="46">
        <v>89998.6</v>
      </c>
      <c r="M265" s="94">
        <f>L265</f>
        <v>89998.6</v>
      </c>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36.75" customHeight="1">
      <c r="A266" s="65"/>
      <c r="B266" s="7"/>
      <c r="C266" s="10"/>
      <c r="D266" s="87"/>
      <c r="E266" s="65"/>
      <c r="F266" s="65"/>
      <c r="G266" s="7"/>
      <c r="H266" s="7"/>
      <c r="I266" s="8"/>
      <c r="J266" s="66"/>
      <c r="K266" s="8"/>
      <c r="L266" s="46"/>
      <c r="M266" s="94"/>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64.5" customHeight="1">
      <c r="A267" s="65" t="s">
        <v>447</v>
      </c>
      <c r="B267" s="28"/>
      <c r="C267" s="10" t="s">
        <v>1015</v>
      </c>
      <c r="D267" s="87" t="s">
        <v>1016</v>
      </c>
      <c r="E267" s="65" t="s">
        <v>1017</v>
      </c>
      <c r="F267" s="65" t="s">
        <v>448</v>
      </c>
      <c r="G267" s="7" t="s">
        <v>263</v>
      </c>
      <c r="H267" s="10" t="s">
        <v>1018</v>
      </c>
      <c r="I267" s="8">
        <v>41941</v>
      </c>
      <c r="J267" s="66" t="s">
        <v>346</v>
      </c>
      <c r="K267" s="8">
        <v>41942</v>
      </c>
      <c r="L267" s="46">
        <v>49179.57</v>
      </c>
      <c r="M267" s="94">
        <f>L267</f>
        <v>49179.57</v>
      </c>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46.5" customHeight="1">
      <c r="A268" s="65"/>
      <c r="B268" s="7"/>
      <c r="C268" s="10"/>
      <c r="D268" s="87"/>
      <c r="E268" s="65"/>
      <c r="F268" s="65"/>
      <c r="G268" s="7"/>
      <c r="H268" s="7"/>
      <c r="I268" s="8"/>
      <c r="J268" s="66"/>
      <c r="K268" s="8"/>
      <c r="L268" s="46"/>
      <c r="M268" s="94"/>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64.5" customHeight="1">
      <c r="A269" s="65" t="s">
        <v>253</v>
      </c>
      <c r="B269" s="7" t="s">
        <v>1022</v>
      </c>
      <c r="C269" s="10" t="s">
        <v>1023</v>
      </c>
      <c r="D269" s="87" t="s">
        <v>1024</v>
      </c>
      <c r="E269" s="65" t="s">
        <v>1216</v>
      </c>
      <c r="F269" s="65" t="s">
        <v>254</v>
      </c>
      <c r="G269" s="7" t="s">
        <v>255</v>
      </c>
      <c r="H269" s="7" t="s">
        <v>443</v>
      </c>
      <c r="I269" s="8">
        <v>39161</v>
      </c>
      <c r="J269" s="66" t="s">
        <v>346</v>
      </c>
      <c r="K269" s="8"/>
      <c r="L269" s="46">
        <v>261000</v>
      </c>
      <c r="M269" s="94">
        <f>L269</f>
        <v>261000</v>
      </c>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36.75" customHeight="1">
      <c r="A270" s="65"/>
      <c r="B270" s="7"/>
      <c r="C270" s="10"/>
      <c r="D270" s="87"/>
      <c r="E270" s="65"/>
      <c r="F270" s="65"/>
      <c r="G270" s="7"/>
      <c r="H270" s="7"/>
      <c r="I270" s="8"/>
      <c r="J270" s="66"/>
      <c r="K270" s="8"/>
      <c r="L270" s="46"/>
      <c r="M270" s="94"/>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42.75" customHeight="1">
      <c r="A271" s="65" t="s">
        <v>219</v>
      </c>
      <c r="B271" s="7" t="s">
        <v>987</v>
      </c>
      <c r="C271" s="10" t="s">
        <v>985</v>
      </c>
      <c r="D271" s="87" t="s">
        <v>988</v>
      </c>
      <c r="E271" s="65" t="s">
        <v>1216</v>
      </c>
      <c r="F271" s="65" t="s">
        <v>246</v>
      </c>
      <c r="G271" s="7">
        <v>1381</v>
      </c>
      <c r="H271" s="7" t="s">
        <v>996</v>
      </c>
      <c r="I271" s="8">
        <v>39111</v>
      </c>
      <c r="J271" s="66" t="s">
        <v>353</v>
      </c>
      <c r="K271" s="8"/>
      <c r="L271" s="46">
        <v>26993.200000000001</v>
      </c>
      <c r="M271" s="94"/>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64.5" customHeight="1">
      <c r="A272" s="65" t="s">
        <v>219</v>
      </c>
      <c r="B272" s="7" t="s">
        <v>987</v>
      </c>
      <c r="C272" s="10" t="s">
        <v>985</v>
      </c>
      <c r="D272" s="87" t="s">
        <v>988</v>
      </c>
      <c r="E272" s="65" t="s">
        <v>1216</v>
      </c>
      <c r="F272" s="65" t="s">
        <v>247</v>
      </c>
      <c r="G272" s="7" t="s">
        <v>1489</v>
      </c>
      <c r="H272" s="7" t="s">
        <v>995</v>
      </c>
      <c r="I272" s="8">
        <v>39233</v>
      </c>
      <c r="J272" s="66" t="s">
        <v>344</v>
      </c>
      <c r="K272" s="8"/>
      <c r="L272" s="46">
        <v>9848.4</v>
      </c>
      <c r="M272" s="94"/>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54" customHeight="1">
      <c r="A273" s="65" t="s">
        <v>219</v>
      </c>
      <c r="B273" s="7" t="s">
        <v>987</v>
      </c>
      <c r="C273" s="10" t="s">
        <v>985</v>
      </c>
      <c r="D273" s="87" t="s">
        <v>988</v>
      </c>
      <c r="E273" s="65" t="s">
        <v>1216</v>
      </c>
      <c r="F273" s="65" t="s">
        <v>247</v>
      </c>
      <c r="G273" s="7" t="s">
        <v>1489</v>
      </c>
      <c r="H273" s="7" t="s">
        <v>1490</v>
      </c>
      <c r="I273" s="8">
        <v>39233</v>
      </c>
      <c r="J273" s="66" t="s">
        <v>346</v>
      </c>
      <c r="K273" s="8"/>
      <c r="L273" s="46">
        <v>12180</v>
      </c>
      <c r="M273" s="94"/>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54" customHeight="1">
      <c r="A274" s="65" t="s">
        <v>219</v>
      </c>
      <c r="B274" s="7" t="s">
        <v>987</v>
      </c>
      <c r="C274" s="10" t="s">
        <v>985</v>
      </c>
      <c r="D274" s="87" t="s">
        <v>988</v>
      </c>
      <c r="E274" s="65" t="s">
        <v>1216</v>
      </c>
      <c r="F274" s="65" t="s">
        <v>248</v>
      </c>
      <c r="G274" s="7" t="s">
        <v>183</v>
      </c>
      <c r="H274" s="7" t="s">
        <v>997</v>
      </c>
      <c r="I274" s="8">
        <v>39314</v>
      </c>
      <c r="J274" s="66" t="s">
        <v>346</v>
      </c>
      <c r="K274" s="8"/>
      <c r="L274" s="46">
        <v>13125.4</v>
      </c>
      <c r="M274" s="94"/>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48.75" customHeight="1">
      <c r="A275" s="65" t="s">
        <v>219</v>
      </c>
      <c r="B275" s="7" t="s">
        <v>987</v>
      </c>
      <c r="C275" s="10" t="s">
        <v>985</v>
      </c>
      <c r="D275" s="87" t="s">
        <v>988</v>
      </c>
      <c r="E275" s="65" t="s">
        <v>1216</v>
      </c>
      <c r="F275" s="65" t="s">
        <v>32</v>
      </c>
      <c r="G275" s="7" t="s">
        <v>35</v>
      </c>
      <c r="H275" s="7" t="s">
        <v>994</v>
      </c>
      <c r="I275" s="8">
        <v>39832</v>
      </c>
      <c r="J275" s="66" t="s">
        <v>353</v>
      </c>
      <c r="K275" s="8"/>
      <c r="L275" s="46">
        <v>9860</v>
      </c>
      <c r="M275" s="94"/>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64.5" customHeight="1">
      <c r="A276" s="65" t="s">
        <v>219</v>
      </c>
      <c r="B276" s="7" t="s">
        <v>987</v>
      </c>
      <c r="C276" s="10" t="s">
        <v>985</v>
      </c>
      <c r="D276" s="87" t="s">
        <v>988</v>
      </c>
      <c r="E276" s="65" t="s">
        <v>1216</v>
      </c>
      <c r="F276" s="65" t="s">
        <v>32</v>
      </c>
      <c r="G276" s="7" t="s">
        <v>36</v>
      </c>
      <c r="H276" s="7" t="s">
        <v>993</v>
      </c>
      <c r="I276" s="8">
        <v>39832</v>
      </c>
      <c r="J276" s="66" t="s">
        <v>344</v>
      </c>
      <c r="K276" s="8"/>
      <c r="L276" s="46">
        <v>7180.4</v>
      </c>
      <c r="M276" s="94"/>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44.25" customHeight="1">
      <c r="A277" s="65" t="s">
        <v>219</v>
      </c>
      <c r="B277" s="7" t="s">
        <v>987</v>
      </c>
      <c r="C277" s="10" t="s">
        <v>985</v>
      </c>
      <c r="D277" s="87" t="s">
        <v>988</v>
      </c>
      <c r="E277" s="65" t="s">
        <v>1216</v>
      </c>
      <c r="F277" s="65" t="s">
        <v>233</v>
      </c>
      <c r="G277" s="7" t="s">
        <v>232</v>
      </c>
      <c r="H277" s="7" t="s">
        <v>989</v>
      </c>
      <c r="I277" s="8">
        <v>39961</v>
      </c>
      <c r="J277" s="66" t="s">
        <v>344</v>
      </c>
      <c r="K277" s="8"/>
      <c r="L277" s="46">
        <v>19499.599999999999</v>
      </c>
      <c r="M277" s="94"/>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64.5" customHeight="1">
      <c r="A278" s="65" t="s">
        <v>219</v>
      </c>
      <c r="B278" s="7" t="s">
        <v>987</v>
      </c>
      <c r="C278" s="10" t="s">
        <v>985</v>
      </c>
      <c r="D278" s="87" t="s">
        <v>988</v>
      </c>
      <c r="E278" s="65" t="s">
        <v>1216</v>
      </c>
      <c r="F278" s="65" t="s">
        <v>234</v>
      </c>
      <c r="G278" s="7" t="s">
        <v>235</v>
      </c>
      <c r="H278" s="7" t="s">
        <v>990</v>
      </c>
      <c r="I278" s="8">
        <v>39960</v>
      </c>
      <c r="J278" s="66" t="s">
        <v>344</v>
      </c>
      <c r="K278" s="8"/>
      <c r="L278" s="46">
        <v>11136</v>
      </c>
      <c r="M278" s="94"/>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64.5" customHeight="1">
      <c r="A279" s="65" t="s">
        <v>219</v>
      </c>
      <c r="B279" s="7" t="s">
        <v>987</v>
      </c>
      <c r="C279" s="10" t="s">
        <v>985</v>
      </c>
      <c r="D279" s="87" t="s">
        <v>988</v>
      </c>
      <c r="E279" s="65" t="s">
        <v>1216</v>
      </c>
      <c r="F279" s="65" t="s">
        <v>190</v>
      </c>
      <c r="G279" s="7" t="s">
        <v>191</v>
      </c>
      <c r="H279" s="7" t="s">
        <v>991</v>
      </c>
      <c r="I279" s="8">
        <v>40164</v>
      </c>
      <c r="J279" s="66" t="s">
        <v>344</v>
      </c>
      <c r="K279" s="8"/>
      <c r="L279" s="46">
        <v>38152</v>
      </c>
      <c r="M279" s="94"/>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64.5" customHeight="1">
      <c r="A280" s="65" t="s">
        <v>219</v>
      </c>
      <c r="B280" s="7" t="s">
        <v>987</v>
      </c>
      <c r="C280" s="10" t="s">
        <v>985</v>
      </c>
      <c r="D280" s="87" t="s">
        <v>988</v>
      </c>
      <c r="E280" s="65" t="s">
        <v>1216</v>
      </c>
      <c r="F280" s="65" t="s">
        <v>229</v>
      </c>
      <c r="G280" s="7" t="s">
        <v>230</v>
      </c>
      <c r="H280" s="7" t="s">
        <v>992</v>
      </c>
      <c r="I280" s="8">
        <v>39960</v>
      </c>
      <c r="J280" s="66" t="s">
        <v>344</v>
      </c>
      <c r="K280" s="8"/>
      <c r="L280" s="46">
        <v>7853.2</v>
      </c>
      <c r="M280" s="94">
        <f>SUM(L271:L280)</f>
        <v>155828.20000000001</v>
      </c>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36.75" customHeight="1">
      <c r="A281" s="65"/>
      <c r="B281" s="7"/>
      <c r="C281" s="10"/>
      <c r="D281" s="87"/>
      <c r="E281" s="65"/>
      <c r="F281" s="65"/>
      <c r="G281" s="7"/>
      <c r="H281" s="7"/>
      <c r="I281" s="8"/>
      <c r="J281" s="66"/>
      <c r="K281" s="8"/>
      <c r="L281" s="46"/>
      <c r="M281" s="94"/>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51.75" customHeight="1">
      <c r="A282" s="65" t="s">
        <v>494</v>
      </c>
      <c r="B282" s="7" t="s">
        <v>1025</v>
      </c>
      <c r="C282" s="10" t="s">
        <v>1026</v>
      </c>
      <c r="D282" s="87" t="s">
        <v>1027</v>
      </c>
      <c r="E282" s="65" t="s">
        <v>1028</v>
      </c>
      <c r="F282" s="65" t="s">
        <v>498</v>
      </c>
      <c r="G282" s="8" t="s">
        <v>499</v>
      </c>
      <c r="H282" s="10" t="s">
        <v>500</v>
      </c>
      <c r="I282" s="8">
        <v>42179</v>
      </c>
      <c r="J282" s="66" t="s">
        <v>346</v>
      </c>
      <c r="K282" s="8">
        <v>42185</v>
      </c>
      <c r="L282" s="46">
        <v>77585</v>
      </c>
      <c r="M282" s="94"/>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64.5" customHeight="1">
      <c r="A283" s="65" t="s">
        <v>494</v>
      </c>
      <c r="B283" s="7" t="s">
        <v>1025</v>
      </c>
      <c r="C283" s="10" t="s">
        <v>1026</v>
      </c>
      <c r="D283" s="87" t="s">
        <v>1027</v>
      </c>
      <c r="E283" s="65" t="s">
        <v>1028</v>
      </c>
      <c r="F283" s="65" t="s">
        <v>514</v>
      </c>
      <c r="G283" s="10" t="s">
        <v>419</v>
      </c>
      <c r="H283" s="10" t="s">
        <v>515</v>
      </c>
      <c r="I283" s="8">
        <v>42202</v>
      </c>
      <c r="J283" s="8" t="s">
        <v>346</v>
      </c>
      <c r="K283" s="8">
        <v>42207</v>
      </c>
      <c r="L283" s="46">
        <v>44810.5</v>
      </c>
      <c r="M283" s="98">
        <f>+SUM(L282:L283)</f>
        <v>122395.5</v>
      </c>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42.75" customHeight="1">
      <c r="A284" s="65"/>
      <c r="B284" s="7"/>
      <c r="C284" s="10"/>
      <c r="D284" s="87"/>
      <c r="E284" s="65"/>
      <c r="F284" s="65"/>
      <c r="G284" s="8"/>
      <c r="H284" s="10"/>
      <c r="I284" s="8"/>
      <c r="J284" s="66"/>
      <c r="K284" s="8"/>
      <c r="L284" s="46"/>
      <c r="M284" s="94"/>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87.75" customHeight="1">
      <c r="A285" s="65" t="s">
        <v>420</v>
      </c>
      <c r="B285" s="10" t="s">
        <v>932</v>
      </c>
      <c r="C285" s="10" t="s">
        <v>933</v>
      </c>
      <c r="D285" s="87" t="s">
        <v>934</v>
      </c>
      <c r="E285" s="65" t="s">
        <v>1216</v>
      </c>
      <c r="F285" s="65" t="s">
        <v>459</v>
      </c>
      <c r="G285" s="8" t="s">
        <v>421</v>
      </c>
      <c r="H285" s="10" t="s">
        <v>935</v>
      </c>
      <c r="I285" s="8">
        <v>41785</v>
      </c>
      <c r="J285" s="66" t="s">
        <v>346</v>
      </c>
      <c r="K285" s="8">
        <v>41878</v>
      </c>
      <c r="L285" s="46">
        <v>6136.99</v>
      </c>
      <c r="M285" s="94"/>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87.75" customHeight="1">
      <c r="A286" s="65" t="s">
        <v>420</v>
      </c>
      <c r="B286" s="7" t="s">
        <v>932</v>
      </c>
      <c r="C286" s="10" t="s">
        <v>933</v>
      </c>
      <c r="D286" s="87" t="s">
        <v>934</v>
      </c>
      <c r="E286" s="65" t="s">
        <v>1216</v>
      </c>
      <c r="F286" s="65" t="s">
        <v>1037</v>
      </c>
      <c r="G286" s="8" t="s">
        <v>451</v>
      </c>
      <c r="H286" s="10" t="s">
        <v>936</v>
      </c>
      <c r="I286" s="8">
        <v>42027</v>
      </c>
      <c r="J286" s="66" t="s">
        <v>346</v>
      </c>
      <c r="K286" s="8">
        <v>42089</v>
      </c>
      <c r="L286" s="46">
        <v>26656</v>
      </c>
      <c r="M286" s="94"/>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87.75" customHeight="1">
      <c r="A287" s="65" t="s">
        <v>420</v>
      </c>
      <c r="B287" s="10" t="s">
        <v>932</v>
      </c>
      <c r="C287" s="10" t="s">
        <v>933</v>
      </c>
      <c r="D287" s="87" t="s">
        <v>934</v>
      </c>
      <c r="E287" s="65" t="s">
        <v>1216</v>
      </c>
      <c r="F287" s="65" t="s">
        <v>465</v>
      </c>
      <c r="G287" s="8" t="s">
        <v>319</v>
      </c>
      <c r="H287" s="10" t="s">
        <v>931</v>
      </c>
      <c r="I287" s="8">
        <v>42027</v>
      </c>
      <c r="J287" s="66" t="s">
        <v>346</v>
      </c>
      <c r="K287" s="8">
        <v>42031</v>
      </c>
      <c r="L287" s="46">
        <v>59000</v>
      </c>
      <c r="M287" s="94">
        <f>SUM(L285:L287)</f>
        <v>91792.989999999991</v>
      </c>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39.75" customHeight="1">
      <c r="A288" s="65"/>
      <c r="B288" s="7"/>
      <c r="C288" s="10"/>
      <c r="D288" s="87"/>
      <c r="E288" s="65"/>
      <c r="F288" s="65"/>
      <c r="G288" s="8"/>
      <c r="H288" s="10"/>
      <c r="I288" s="8"/>
      <c r="J288" s="66"/>
      <c r="K288" s="8"/>
      <c r="L288" s="46"/>
      <c r="M288" s="94"/>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64.5" customHeight="1">
      <c r="A289" s="65" t="s">
        <v>372</v>
      </c>
      <c r="B289" s="10" t="s">
        <v>982</v>
      </c>
      <c r="C289" s="10" t="s">
        <v>983</v>
      </c>
      <c r="D289" s="87" t="s">
        <v>984</v>
      </c>
      <c r="E289" s="65" t="s">
        <v>985</v>
      </c>
      <c r="F289" s="65" t="s">
        <v>373</v>
      </c>
      <c r="G289" s="10" t="s">
        <v>374</v>
      </c>
      <c r="H289" s="10" t="s">
        <v>520</v>
      </c>
      <c r="I289" s="8">
        <v>41739</v>
      </c>
      <c r="J289" s="67" t="s">
        <v>344</v>
      </c>
      <c r="K289" s="11">
        <v>41759</v>
      </c>
      <c r="L289" s="46">
        <v>105551</v>
      </c>
      <c r="M289" s="93">
        <f>L289</f>
        <v>105551</v>
      </c>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42" customHeight="1">
      <c r="A290" s="65"/>
      <c r="B290" s="10"/>
      <c r="C290" s="10"/>
      <c r="D290" s="87"/>
      <c r="E290" s="65"/>
      <c r="F290" s="65"/>
      <c r="G290" s="10"/>
      <c r="H290" s="10"/>
      <c r="I290" s="8"/>
      <c r="J290" s="67"/>
      <c r="K290" s="11"/>
      <c r="L290" s="46"/>
      <c r="M290" s="93"/>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46.5" customHeight="1">
      <c r="A291" s="65" t="s">
        <v>453</v>
      </c>
      <c r="B291" s="10" t="s">
        <v>1004</v>
      </c>
      <c r="C291" s="10" t="s">
        <v>1005</v>
      </c>
      <c r="D291" s="87" t="s">
        <v>1006</v>
      </c>
      <c r="E291" s="65" t="s">
        <v>1007</v>
      </c>
      <c r="F291" s="65" t="s">
        <v>1008</v>
      </c>
      <c r="G291" s="10" t="s">
        <v>454</v>
      </c>
      <c r="H291" s="7" t="s">
        <v>1009</v>
      </c>
      <c r="I291" s="8">
        <v>41918</v>
      </c>
      <c r="J291" s="67" t="s">
        <v>352</v>
      </c>
      <c r="K291" s="11"/>
      <c r="L291" s="46">
        <v>88854</v>
      </c>
      <c r="M291" s="93"/>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64.5" customHeight="1">
      <c r="A292" s="65" t="s">
        <v>453</v>
      </c>
      <c r="B292" s="10" t="s">
        <v>1004</v>
      </c>
      <c r="C292" s="10" t="s">
        <v>1005</v>
      </c>
      <c r="D292" s="87" t="s">
        <v>1006</v>
      </c>
      <c r="E292" s="65" t="s">
        <v>1007</v>
      </c>
      <c r="F292" s="65" t="s">
        <v>1010</v>
      </c>
      <c r="G292" s="10" t="s">
        <v>454</v>
      </c>
      <c r="H292" s="7" t="s">
        <v>1011</v>
      </c>
      <c r="I292" s="8">
        <v>41918</v>
      </c>
      <c r="J292" s="67" t="s">
        <v>352</v>
      </c>
      <c r="K292" s="11"/>
      <c r="L292" s="46">
        <v>30337.8</v>
      </c>
      <c r="M292" s="93"/>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64.5" customHeight="1">
      <c r="A293" s="65" t="s">
        <v>453</v>
      </c>
      <c r="B293" s="10" t="s">
        <v>1004</v>
      </c>
      <c r="C293" s="10" t="s">
        <v>1005</v>
      </c>
      <c r="D293" s="87" t="s">
        <v>1006</v>
      </c>
      <c r="E293" s="65" t="s">
        <v>1007</v>
      </c>
      <c r="F293" s="65" t="s">
        <v>1010</v>
      </c>
      <c r="G293" s="10" t="s">
        <v>454</v>
      </c>
      <c r="H293" s="7" t="s">
        <v>1012</v>
      </c>
      <c r="I293" s="8">
        <v>41918</v>
      </c>
      <c r="J293" s="67" t="s">
        <v>352</v>
      </c>
      <c r="K293" s="11"/>
      <c r="L293" s="46">
        <v>19824</v>
      </c>
      <c r="M293" s="93"/>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64.5" customHeight="1">
      <c r="A294" s="65" t="s">
        <v>453</v>
      </c>
      <c r="B294" s="10" t="s">
        <v>1004</v>
      </c>
      <c r="C294" s="10" t="s">
        <v>1005</v>
      </c>
      <c r="D294" s="87" t="s">
        <v>1006</v>
      </c>
      <c r="E294" s="65" t="s">
        <v>1007</v>
      </c>
      <c r="F294" s="65" t="s">
        <v>1013</v>
      </c>
      <c r="G294" s="10" t="s">
        <v>454</v>
      </c>
      <c r="H294" s="7" t="s">
        <v>1014</v>
      </c>
      <c r="I294" s="8">
        <v>41918</v>
      </c>
      <c r="J294" s="67" t="s">
        <v>352</v>
      </c>
      <c r="K294" s="11"/>
      <c r="L294" s="46">
        <v>16461</v>
      </c>
      <c r="M294" s="93">
        <f>L291+L292+L293+L294</f>
        <v>155476.79999999999</v>
      </c>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32.25" customHeight="1">
      <c r="A295" s="65"/>
      <c r="B295" s="10"/>
      <c r="C295" s="10"/>
      <c r="D295" s="87"/>
      <c r="E295" s="65"/>
      <c r="F295" s="65"/>
      <c r="G295" s="11"/>
      <c r="H295" s="7"/>
      <c r="I295" s="8"/>
      <c r="J295" s="76"/>
      <c r="K295" s="10"/>
      <c r="L295" s="46"/>
      <c r="M295" s="99"/>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64.5" customHeight="1">
      <c r="A296" s="65" t="s">
        <v>1566</v>
      </c>
      <c r="B296" s="10" t="s">
        <v>1567</v>
      </c>
      <c r="C296" s="10" t="s">
        <v>1568</v>
      </c>
      <c r="D296" s="87" t="s">
        <v>1569</v>
      </c>
      <c r="E296" s="65"/>
      <c r="F296" s="65" t="s">
        <v>1757</v>
      </c>
      <c r="G296" s="11" t="s">
        <v>1664</v>
      </c>
      <c r="H296" s="7" t="s">
        <v>1758</v>
      </c>
      <c r="I296" s="8">
        <v>42752</v>
      </c>
      <c r="J296" s="76" t="s">
        <v>346</v>
      </c>
      <c r="K296" s="11">
        <v>42762</v>
      </c>
      <c r="L296" s="46">
        <v>414711</v>
      </c>
      <c r="M296" s="99"/>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64.5" customHeight="1">
      <c r="A297" s="65" t="s">
        <v>1566</v>
      </c>
      <c r="B297" s="10" t="s">
        <v>1567</v>
      </c>
      <c r="C297" s="10" t="s">
        <v>1568</v>
      </c>
      <c r="D297" s="87" t="s">
        <v>1569</v>
      </c>
      <c r="E297" s="65"/>
      <c r="F297" s="65" t="s">
        <v>1849</v>
      </c>
      <c r="G297" s="11" t="s">
        <v>1664</v>
      </c>
      <c r="H297" s="7" t="s">
        <v>1154</v>
      </c>
      <c r="I297" s="8">
        <v>42769</v>
      </c>
      <c r="J297" s="76" t="s">
        <v>346</v>
      </c>
      <c r="K297" s="11">
        <v>42789</v>
      </c>
      <c r="L297" s="46">
        <v>521725.2</v>
      </c>
      <c r="M297" s="99">
        <f>L296+L297</f>
        <v>936436.2</v>
      </c>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39" customHeight="1">
      <c r="A298" s="65"/>
      <c r="B298" s="10"/>
      <c r="C298" s="10"/>
      <c r="D298" s="87"/>
      <c r="E298" s="65"/>
      <c r="F298" s="65"/>
      <c r="G298" s="11"/>
      <c r="H298" s="7"/>
      <c r="I298" s="8"/>
      <c r="J298" s="76"/>
      <c r="K298" s="10"/>
      <c r="L298" s="46"/>
      <c r="M298" s="99"/>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64.5" customHeight="1">
      <c r="A299" s="65" t="s">
        <v>22</v>
      </c>
      <c r="B299" s="10" t="s">
        <v>998</v>
      </c>
      <c r="C299" s="10" t="s">
        <v>999</v>
      </c>
      <c r="D299" s="87" t="s">
        <v>1000</v>
      </c>
      <c r="E299" s="65" t="s">
        <v>985</v>
      </c>
      <c r="F299" s="65" t="s">
        <v>1850</v>
      </c>
      <c r="G299" s="10" t="s">
        <v>1001</v>
      </c>
      <c r="H299" s="7" t="s">
        <v>1003</v>
      </c>
      <c r="I299" s="8">
        <v>40610</v>
      </c>
      <c r="J299" s="67" t="s">
        <v>351</v>
      </c>
      <c r="K299" s="11"/>
      <c r="L299" s="46">
        <f>696000-300000</f>
        <v>396000</v>
      </c>
      <c r="M299" s="93"/>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c r="A300" s="65" t="s">
        <v>22</v>
      </c>
      <c r="B300" s="10" t="s">
        <v>998</v>
      </c>
      <c r="C300" s="10" t="s">
        <v>999</v>
      </c>
      <c r="D300" s="87" t="s">
        <v>1000</v>
      </c>
      <c r="E300" s="65" t="s">
        <v>985</v>
      </c>
      <c r="F300" s="65" t="s">
        <v>435</v>
      </c>
      <c r="G300" s="10" t="s">
        <v>155</v>
      </c>
      <c r="H300" s="7" t="s">
        <v>1002</v>
      </c>
      <c r="I300" s="8">
        <v>40977</v>
      </c>
      <c r="J300" s="67" t="s">
        <v>352</v>
      </c>
      <c r="K300" s="11"/>
      <c r="L300" s="46">
        <v>319000</v>
      </c>
      <c r="M300" s="93">
        <v>715000</v>
      </c>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42" customHeight="1">
      <c r="A301" s="65"/>
      <c r="B301" s="10"/>
      <c r="C301" s="10"/>
      <c r="D301" s="87"/>
      <c r="E301" s="65"/>
      <c r="F301" s="65"/>
      <c r="G301" s="10"/>
      <c r="H301" s="10"/>
      <c r="I301" s="8"/>
      <c r="J301" s="67"/>
      <c r="K301" s="11"/>
      <c r="L301" s="46"/>
      <c r="M301" s="93"/>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64.5" customHeight="1">
      <c r="A302" s="65" t="s">
        <v>631</v>
      </c>
      <c r="B302" s="10" t="s">
        <v>978</v>
      </c>
      <c r="C302" s="10" t="s">
        <v>979</v>
      </c>
      <c r="D302" s="87" t="s">
        <v>980</v>
      </c>
      <c r="E302" s="65" t="s">
        <v>981</v>
      </c>
      <c r="F302" s="65" t="s">
        <v>632</v>
      </c>
      <c r="G302" s="10" t="s">
        <v>633</v>
      </c>
      <c r="H302" s="7" t="s">
        <v>634</v>
      </c>
      <c r="I302" s="8">
        <v>42408</v>
      </c>
      <c r="J302" s="66" t="s">
        <v>344</v>
      </c>
      <c r="K302" s="11"/>
      <c r="L302" s="46">
        <v>80133.8</v>
      </c>
      <c r="M302" s="93"/>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64.5" customHeight="1">
      <c r="A303" s="65" t="s">
        <v>631</v>
      </c>
      <c r="B303" s="10" t="s">
        <v>978</v>
      </c>
      <c r="C303" s="10" t="s">
        <v>979</v>
      </c>
      <c r="D303" s="87" t="s">
        <v>980</v>
      </c>
      <c r="E303" s="65" t="s">
        <v>981</v>
      </c>
      <c r="F303" s="65" t="s">
        <v>1161</v>
      </c>
      <c r="G303" s="10" t="s">
        <v>285</v>
      </c>
      <c r="H303" s="7" t="s">
        <v>1162</v>
      </c>
      <c r="I303" s="8">
        <v>42548</v>
      </c>
      <c r="J303" s="66" t="s">
        <v>344</v>
      </c>
      <c r="K303" s="11">
        <v>42569</v>
      </c>
      <c r="L303" s="46">
        <v>124103.55</v>
      </c>
      <c r="M303" s="93">
        <f>L302+L303</f>
        <v>204237.35</v>
      </c>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53.25" customHeight="1">
      <c r="A304" s="65"/>
      <c r="B304" s="10"/>
      <c r="C304" s="10"/>
      <c r="D304" s="87"/>
      <c r="E304" s="65"/>
      <c r="F304" s="65"/>
      <c r="G304" s="10"/>
      <c r="H304" s="10"/>
      <c r="I304" s="8"/>
      <c r="J304" s="67"/>
      <c r="K304" s="11"/>
      <c r="L304" s="46"/>
      <c r="M304" s="93"/>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42" customHeight="1">
      <c r="A305" s="65" t="s">
        <v>564</v>
      </c>
      <c r="B305" s="7" t="s">
        <v>917</v>
      </c>
      <c r="C305" s="10" t="s">
        <v>918</v>
      </c>
      <c r="D305" s="87" t="s">
        <v>919</v>
      </c>
      <c r="E305" s="65" t="s">
        <v>842</v>
      </c>
      <c r="F305" s="65" t="s">
        <v>916</v>
      </c>
      <c r="G305" s="7" t="s">
        <v>630</v>
      </c>
      <c r="H305" s="10" t="s">
        <v>1417</v>
      </c>
      <c r="I305" s="8">
        <v>42439</v>
      </c>
      <c r="J305" s="67"/>
      <c r="K305" s="11">
        <v>42444</v>
      </c>
      <c r="L305" s="46">
        <v>1262600</v>
      </c>
      <c r="M305" s="93"/>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81.75" customHeight="1">
      <c r="A306" s="65" t="s">
        <v>564</v>
      </c>
      <c r="B306" s="10" t="s">
        <v>917</v>
      </c>
      <c r="C306" s="10" t="s">
        <v>918</v>
      </c>
      <c r="D306" s="87" t="s">
        <v>919</v>
      </c>
      <c r="E306" s="65" t="s">
        <v>842</v>
      </c>
      <c r="F306" s="65" t="s">
        <v>647</v>
      </c>
      <c r="G306" s="10" t="s">
        <v>347</v>
      </c>
      <c r="H306" s="10" t="s">
        <v>1121</v>
      </c>
      <c r="I306" s="8">
        <v>42464</v>
      </c>
      <c r="J306" s="67" t="s">
        <v>393</v>
      </c>
      <c r="K306" s="11">
        <v>42481</v>
      </c>
      <c r="L306" s="46">
        <v>157766</v>
      </c>
      <c r="M306" s="93"/>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81.75" customHeight="1">
      <c r="A307" s="65" t="s">
        <v>564</v>
      </c>
      <c r="B307" s="10" t="s">
        <v>917</v>
      </c>
      <c r="C307" s="10" t="s">
        <v>918</v>
      </c>
      <c r="D307" s="87" t="s">
        <v>919</v>
      </c>
      <c r="E307" s="65" t="s">
        <v>842</v>
      </c>
      <c r="F307" s="65" t="s">
        <v>648</v>
      </c>
      <c r="G307" s="10" t="s">
        <v>478</v>
      </c>
      <c r="H307" s="10" t="s">
        <v>1122</v>
      </c>
      <c r="I307" s="8">
        <v>42466</v>
      </c>
      <c r="J307" s="67" t="s">
        <v>393</v>
      </c>
      <c r="K307" s="11">
        <v>42481</v>
      </c>
      <c r="L307" s="46">
        <v>51920</v>
      </c>
      <c r="M307" s="93"/>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81.75" customHeight="1">
      <c r="A308" s="65" t="s">
        <v>564</v>
      </c>
      <c r="B308" s="7" t="s">
        <v>917</v>
      </c>
      <c r="C308" s="10" t="s">
        <v>918</v>
      </c>
      <c r="D308" s="87" t="s">
        <v>919</v>
      </c>
      <c r="E308" s="65" t="s">
        <v>842</v>
      </c>
      <c r="F308" s="65" t="s">
        <v>649</v>
      </c>
      <c r="G308" s="10" t="s">
        <v>483</v>
      </c>
      <c r="H308" s="10" t="s">
        <v>1418</v>
      </c>
      <c r="I308" s="8">
        <v>42464</v>
      </c>
      <c r="J308" s="67" t="s">
        <v>393</v>
      </c>
      <c r="K308" s="11">
        <v>42481</v>
      </c>
      <c r="L308" s="46">
        <v>684394.1</v>
      </c>
      <c r="M308" s="93"/>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58.5" customHeight="1">
      <c r="A309" s="65" t="s">
        <v>564</v>
      </c>
      <c r="B309" s="7" t="s">
        <v>917</v>
      </c>
      <c r="C309" s="10" t="s">
        <v>918</v>
      </c>
      <c r="D309" s="87" t="s">
        <v>919</v>
      </c>
      <c r="E309" s="65" t="s">
        <v>842</v>
      </c>
      <c r="F309" s="65" t="s">
        <v>649</v>
      </c>
      <c r="G309" s="10" t="s">
        <v>492</v>
      </c>
      <c r="H309" s="10" t="s">
        <v>1123</v>
      </c>
      <c r="I309" s="8">
        <v>42464</v>
      </c>
      <c r="J309" s="67" t="s">
        <v>393</v>
      </c>
      <c r="K309" s="11">
        <v>42481</v>
      </c>
      <c r="L309" s="46">
        <v>682576.9</v>
      </c>
      <c r="M309" s="93"/>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64.5" customHeight="1">
      <c r="A310" s="65" t="s">
        <v>564</v>
      </c>
      <c r="B310" s="10" t="s">
        <v>917</v>
      </c>
      <c r="C310" s="10" t="s">
        <v>918</v>
      </c>
      <c r="D310" s="87" t="s">
        <v>919</v>
      </c>
      <c r="E310" s="65" t="s">
        <v>842</v>
      </c>
      <c r="F310" s="65" t="s">
        <v>665</v>
      </c>
      <c r="G310" s="10" t="s">
        <v>367</v>
      </c>
      <c r="H310" s="10" t="s">
        <v>1124</v>
      </c>
      <c r="I310" s="8">
        <v>42499</v>
      </c>
      <c r="J310" s="67" t="s">
        <v>393</v>
      </c>
      <c r="K310" s="11">
        <v>42510</v>
      </c>
      <c r="L310" s="46">
        <v>28320</v>
      </c>
      <c r="M310" s="93"/>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99" customHeight="1">
      <c r="A311" s="65" t="s">
        <v>564</v>
      </c>
      <c r="B311" s="10" t="s">
        <v>917</v>
      </c>
      <c r="C311" s="10" t="s">
        <v>918</v>
      </c>
      <c r="D311" s="87" t="s">
        <v>919</v>
      </c>
      <c r="E311" s="65" t="s">
        <v>842</v>
      </c>
      <c r="F311" s="65" t="s">
        <v>1708</v>
      </c>
      <c r="G311" s="10" t="s">
        <v>367</v>
      </c>
      <c r="H311" s="10" t="s">
        <v>1125</v>
      </c>
      <c r="I311" s="8">
        <v>42499</v>
      </c>
      <c r="J311" s="67" t="s">
        <v>393</v>
      </c>
      <c r="K311" s="11">
        <v>42510</v>
      </c>
      <c r="L311" s="46">
        <v>71437.2</v>
      </c>
      <c r="M311" s="93"/>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45" customHeight="1">
      <c r="A312" s="65" t="s">
        <v>564</v>
      </c>
      <c r="B312" s="10" t="s">
        <v>917</v>
      </c>
      <c r="C312" s="10" t="s">
        <v>840</v>
      </c>
      <c r="D312" s="87" t="s">
        <v>919</v>
      </c>
      <c r="E312" s="65" t="s">
        <v>842</v>
      </c>
      <c r="F312" s="65" t="s">
        <v>1055</v>
      </c>
      <c r="G312" s="10" t="s">
        <v>192</v>
      </c>
      <c r="H312" s="10" t="s">
        <v>1126</v>
      </c>
      <c r="I312" s="8">
        <v>42509</v>
      </c>
      <c r="J312" s="67" t="s">
        <v>393</v>
      </c>
      <c r="K312" s="11">
        <v>42531</v>
      </c>
      <c r="L312" s="46">
        <v>76700</v>
      </c>
      <c r="M312" s="93"/>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64.5" customHeight="1">
      <c r="A313" s="65" t="s">
        <v>564</v>
      </c>
      <c r="B313" s="10" t="s">
        <v>917</v>
      </c>
      <c r="C313" s="10" t="s">
        <v>840</v>
      </c>
      <c r="D313" s="87" t="s">
        <v>919</v>
      </c>
      <c r="E313" s="65" t="s">
        <v>842</v>
      </c>
      <c r="F313" s="65" t="s">
        <v>1056</v>
      </c>
      <c r="G313" s="10" t="s">
        <v>368</v>
      </c>
      <c r="H313" s="10" t="s">
        <v>1127</v>
      </c>
      <c r="I313" s="8">
        <v>42521</v>
      </c>
      <c r="J313" s="67" t="s">
        <v>393</v>
      </c>
      <c r="K313" s="11">
        <v>42531</v>
      </c>
      <c r="L313" s="46">
        <v>147500</v>
      </c>
      <c r="M313" s="93"/>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64.5" customHeight="1">
      <c r="A314" s="65" t="s">
        <v>564</v>
      </c>
      <c r="B314" s="10" t="s">
        <v>917</v>
      </c>
      <c r="C314" s="10" t="s">
        <v>840</v>
      </c>
      <c r="D314" s="87" t="s">
        <v>919</v>
      </c>
      <c r="E314" s="65" t="s">
        <v>842</v>
      </c>
      <c r="F314" s="65" t="s">
        <v>1057</v>
      </c>
      <c r="G314" s="10" t="s">
        <v>194</v>
      </c>
      <c r="H314" s="10" t="s">
        <v>1419</v>
      </c>
      <c r="I314" s="8">
        <v>42542</v>
      </c>
      <c r="J314" s="67" t="s">
        <v>393</v>
      </c>
      <c r="K314" s="11">
        <v>42544</v>
      </c>
      <c r="L314" s="46">
        <v>141600</v>
      </c>
      <c r="M314" s="93"/>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64.5" customHeight="1">
      <c r="A315" s="65" t="s">
        <v>564</v>
      </c>
      <c r="B315" s="10" t="s">
        <v>917</v>
      </c>
      <c r="C315" s="10" t="s">
        <v>840</v>
      </c>
      <c r="D315" s="87" t="s">
        <v>919</v>
      </c>
      <c r="E315" s="65" t="s">
        <v>842</v>
      </c>
      <c r="F315" s="65" t="s">
        <v>1058</v>
      </c>
      <c r="G315" s="10" t="s">
        <v>512</v>
      </c>
      <c r="H315" s="10" t="s">
        <v>1128</v>
      </c>
      <c r="I315" s="8">
        <v>42542</v>
      </c>
      <c r="J315" s="67" t="s">
        <v>393</v>
      </c>
      <c r="K315" s="11">
        <v>42544</v>
      </c>
      <c r="L315" s="46">
        <v>250160</v>
      </c>
      <c r="M315" s="93"/>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39.75" customHeight="1">
      <c r="A316" s="65" t="s">
        <v>564</v>
      </c>
      <c r="B316" s="10" t="s">
        <v>917</v>
      </c>
      <c r="C316" s="10" t="s">
        <v>840</v>
      </c>
      <c r="D316" s="87" t="s">
        <v>919</v>
      </c>
      <c r="E316" s="65" t="s">
        <v>842</v>
      </c>
      <c r="F316" s="65" t="s">
        <v>1135</v>
      </c>
      <c r="G316" s="10" t="s">
        <v>17</v>
      </c>
      <c r="H316" s="10" t="s">
        <v>1420</v>
      </c>
      <c r="I316" s="8">
        <v>42550</v>
      </c>
      <c r="J316" s="67" t="s">
        <v>393</v>
      </c>
      <c r="K316" s="11">
        <v>42551</v>
      </c>
      <c r="L316" s="46">
        <v>56640</v>
      </c>
      <c r="M316" s="93"/>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108" customHeight="1">
      <c r="A317" s="65" t="s">
        <v>564</v>
      </c>
      <c r="B317" s="10" t="s">
        <v>917</v>
      </c>
      <c r="C317" s="10" t="s">
        <v>840</v>
      </c>
      <c r="D317" s="87" t="s">
        <v>919</v>
      </c>
      <c r="E317" s="65" t="s">
        <v>842</v>
      </c>
      <c r="F317" s="65" t="s">
        <v>1137</v>
      </c>
      <c r="G317" s="10" t="s">
        <v>502</v>
      </c>
      <c r="H317" s="10" t="s">
        <v>1136</v>
      </c>
      <c r="I317" s="8">
        <v>42550</v>
      </c>
      <c r="J317" s="67" t="s">
        <v>393</v>
      </c>
      <c r="K317" s="11">
        <v>42551</v>
      </c>
      <c r="L317" s="46">
        <v>705734.4</v>
      </c>
      <c r="M317" s="93"/>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117" customHeight="1">
      <c r="A318" s="65" t="s">
        <v>564</v>
      </c>
      <c r="B318" s="10" t="s">
        <v>917</v>
      </c>
      <c r="C318" s="10" t="s">
        <v>840</v>
      </c>
      <c r="D318" s="87" t="s">
        <v>919</v>
      </c>
      <c r="E318" s="65" t="s">
        <v>842</v>
      </c>
      <c r="F318" s="65" t="s">
        <v>1138</v>
      </c>
      <c r="G318" s="10" t="s">
        <v>28</v>
      </c>
      <c r="H318" s="10" t="s">
        <v>1421</v>
      </c>
      <c r="I318" s="8">
        <v>42550</v>
      </c>
      <c r="J318" s="67" t="s">
        <v>393</v>
      </c>
      <c r="K318" s="11">
        <v>42551</v>
      </c>
      <c r="L318" s="46">
        <v>721723.4</v>
      </c>
      <c r="M318" s="93"/>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64.5" customHeight="1">
      <c r="A319" s="65" t="s">
        <v>564</v>
      </c>
      <c r="B319" s="10" t="s">
        <v>917</v>
      </c>
      <c r="C319" s="10" t="s">
        <v>840</v>
      </c>
      <c r="D319" s="87" t="s">
        <v>919</v>
      </c>
      <c r="E319" s="65" t="s">
        <v>842</v>
      </c>
      <c r="F319" s="65" t="s">
        <v>1570</v>
      </c>
      <c r="G319" s="10" t="s">
        <v>1665</v>
      </c>
      <c r="H319" s="10" t="s">
        <v>1666</v>
      </c>
      <c r="I319" s="8">
        <v>42718</v>
      </c>
      <c r="J319" s="67" t="s">
        <v>393</v>
      </c>
      <c r="K319" s="11">
        <v>42724</v>
      </c>
      <c r="L319" s="46">
        <v>40120</v>
      </c>
      <c r="M319" s="93"/>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86.25" customHeight="1">
      <c r="A320" s="65" t="s">
        <v>564</v>
      </c>
      <c r="B320" s="10" t="s">
        <v>917</v>
      </c>
      <c r="C320" s="10" t="s">
        <v>840</v>
      </c>
      <c r="D320" s="87" t="s">
        <v>919</v>
      </c>
      <c r="E320" s="65" t="s">
        <v>842</v>
      </c>
      <c r="F320" s="65" t="s">
        <v>1507</v>
      </c>
      <c r="G320" s="10" t="s">
        <v>1528</v>
      </c>
      <c r="H320" s="10" t="s">
        <v>1529</v>
      </c>
      <c r="I320" s="8">
        <v>42681</v>
      </c>
      <c r="J320" s="67" t="s">
        <v>393</v>
      </c>
      <c r="K320" s="11">
        <v>42690</v>
      </c>
      <c r="L320" s="46">
        <v>141600</v>
      </c>
      <c r="M320" s="93"/>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64.5" customHeight="1">
      <c r="A321" s="65" t="s">
        <v>564</v>
      </c>
      <c r="B321" s="10" t="s">
        <v>917</v>
      </c>
      <c r="C321" s="10" t="s">
        <v>840</v>
      </c>
      <c r="D321" s="87" t="s">
        <v>919</v>
      </c>
      <c r="E321" s="65" t="s">
        <v>842</v>
      </c>
      <c r="F321" s="65" t="s">
        <v>1571</v>
      </c>
      <c r="G321" s="10" t="s">
        <v>1667</v>
      </c>
      <c r="H321" s="10" t="s">
        <v>1668</v>
      </c>
      <c r="I321" s="8">
        <v>42698</v>
      </c>
      <c r="J321" s="67" t="s">
        <v>393</v>
      </c>
      <c r="K321" s="11">
        <v>42718</v>
      </c>
      <c r="L321" s="46">
        <v>130390</v>
      </c>
      <c r="M321" s="93"/>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64.5" customHeight="1">
      <c r="A322" s="65" t="s">
        <v>564</v>
      </c>
      <c r="B322" s="10" t="s">
        <v>917</v>
      </c>
      <c r="C322" s="10" t="s">
        <v>840</v>
      </c>
      <c r="D322" s="87" t="s">
        <v>919</v>
      </c>
      <c r="E322" s="65" t="s">
        <v>842</v>
      </c>
      <c r="F322" s="65" t="s">
        <v>1572</v>
      </c>
      <c r="G322" s="10" t="s">
        <v>1669</v>
      </c>
      <c r="H322" s="10" t="s">
        <v>1670</v>
      </c>
      <c r="I322" s="8">
        <v>42727</v>
      </c>
      <c r="J322" s="67" t="s">
        <v>393</v>
      </c>
      <c r="K322" s="11">
        <v>42727</v>
      </c>
      <c r="L322" s="46">
        <v>135700</v>
      </c>
      <c r="M322" s="93"/>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42.75" customHeight="1">
      <c r="A323" s="65" t="s">
        <v>564</v>
      </c>
      <c r="B323" s="10" t="s">
        <v>917</v>
      </c>
      <c r="C323" s="10" t="s">
        <v>840</v>
      </c>
      <c r="D323" s="87" t="s">
        <v>919</v>
      </c>
      <c r="E323" s="65" t="s">
        <v>842</v>
      </c>
      <c r="F323" s="65" t="s">
        <v>1573</v>
      </c>
      <c r="G323" s="10" t="s">
        <v>1671</v>
      </c>
      <c r="H323" s="10" t="s">
        <v>1672</v>
      </c>
      <c r="I323" s="8">
        <v>42727</v>
      </c>
      <c r="J323" s="67" t="s">
        <v>393</v>
      </c>
      <c r="K323" s="11">
        <v>42727</v>
      </c>
      <c r="L323" s="46">
        <v>3540</v>
      </c>
      <c r="M323" s="93"/>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64.5" customHeight="1">
      <c r="A324" s="65" t="s">
        <v>564</v>
      </c>
      <c r="B324" s="10" t="s">
        <v>917</v>
      </c>
      <c r="C324" s="10" t="s">
        <v>840</v>
      </c>
      <c r="D324" s="87" t="s">
        <v>919</v>
      </c>
      <c r="E324" s="65" t="s">
        <v>842</v>
      </c>
      <c r="F324" s="65" t="s">
        <v>1574</v>
      </c>
      <c r="G324" s="10" t="s">
        <v>115</v>
      </c>
      <c r="H324" s="10" t="s">
        <v>1672</v>
      </c>
      <c r="I324" s="8">
        <v>42727</v>
      </c>
      <c r="J324" s="67" t="s">
        <v>393</v>
      </c>
      <c r="K324" s="11">
        <v>42727</v>
      </c>
      <c r="L324" s="46">
        <v>645229.9</v>
      </c>
      <c r="M324" s="93"/>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64.5" customHeight="1">
      <c r="A325" s="65" t="s">
        <v>564</v>
      </c>
      <c r="B325" s="10" t="s">
        <v>917</v>
      </c>
      <c r="C325" s="10" t="s">
        <v>840</v>
      </c>
      <c r="D325" s="87" t="s">
        <v>919</v>
      </c>
      <c r="E325" s="65" t="s">
        <v>842</v>
      </c>
      <c r="F325" s="65" t="s">
        <v>1851</v>
      </c>
      <c r="G325" s="10" t="s">
        <v>320</v>
      </c>
      <c r="H325" s="10" t="s">
        <v>1852</v>
      </c>
      <c r="I325" s="8">
        <v>42786</v>
      </c>
      <c r="J325" s="67" t="s">
        <v>393</v>
      </c>
      <c r="K325" s="11">
        <v>42794</v>
      </c>
      <c r="L325" s="46">
        <v>728650</v>
      </c>
      <c r="M325" s="93">
        <f>SUM(L305:L325)</f>
        <v>6864301.9000000013</v>
      </c>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45" customHeight="1">
      <c r="A326" s="65"/>
      <c r="B326" s="10"/>
      <c r="C326" s="10"/>
      <c r="D326" s="87"/>
      <c r="E326" s="65"/>
      <c r="F326" s="65"/>
      <c r="G326" s="10"/>
      <c r="H326" s="10"/>
      <c r="I326" s="8"/>
      <c r="J326" s="67"/>
      <c r="K326" s="11"/>
      <c r="L326" s="46"/>
      <c r="M326" s="93"/>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41.25" customHeight="1">
      <c r="A327" s="65" t="s">
        <v>231</v>
      </c>
      <c r="B327" s="7" t="s">
        <v>969</v>
      </c>
      <c r="C327" s="10" t="s">
        <v>968</v>
      </c>
      <c r="D327" s="87" t="s">
        <v>967</v>
      </c>
      <c r="E327" s="65" t="s">
        <v>970</v>
      </c>
      <c r="F327" s="65" t="s">
        <v>321</v>
      </c>
      <c r="G327" s="7" t="s">
        <v>116</v>
      </c>
      <c r="H327" s="7" t="s">
        <v>966</v>
      </c>
      <c r="I327" s="8" t="s">
        <v>361</v>
      </c>
      <c r="J327" s="66" t="s">
        <v>346</v>
      </c>
      <c r="K327" s="8"/>
      <c r="L327" s="46">
        <v>6960</v>
      </c>
      <c r="M327" s="94"/>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64.5" customHeight="1">
      <c r="A328" s="65" t="s">
        <v>231</v>
      </c>
      <c r="B328" s="7" t="s">
        <v>969</v>
      </c>
      <c r="C328" s="10" t="s">
        <v>968</v>
      </c>
      <c r="D328" s="87" t="s">
        <v>967</v>
      </c>
      <c r="E328" s="65" t="s">
        <v>970</v>
      </c>
      <c r="F328" s="65" t="s">
        <v>220</v>
      </c>
      <c r="G328" s="7" t="s">
        <v>221</v>
      </c>
      <c r="H328" s="7" t="s">
        <v>971</v>
      </c>
      <c r="I328" s="8" t="s">
        <v>362</v>
      </c>
      <c r="J328" s="66" t="s">
        <v>344</v>
      </c>
      <c r="K328" s="8"/>
      <c r="L328" s="46">
        <v>10208</v>
      </c>
      <c r="M328" s="94"/>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46.5" customHeight="1">
      <c r="A329" s="65" t="s">
        <v>153</v>
      </c>
      <c r="B329" s="7" t="s">
        <v>969</v>
      </c>
      <c r="C329" s="10" t="s">
        <v>968</v>
      </c>
      <c r="D329" s="87" t="s">
        <v>967</v>
      </c>
      <c r="E329" s="65" t="s">
        <v>970</v>
      </c>
      <c r="F329" s="65" t="s">
        <v>129</v>
      </c>
      <c r="G329" s="7" t="s">
        <v>91</v>
      </c>
      <c r="H329" s="7" t="s">
        <v>972</v>
      </c>
      <c r="I329" s="8" t="s">
        <v>362</v>
      </c>
      <c r="J329" s="66"/>
      <c r="K329" s="8"/>
      <c r="L329" s="46">
        <v>85196</v>
      </c>
      <c r="M329" s="94">
        <v>102364</v>
      </c>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42" customHeight="1">
      <c r="A330" s="65"/>
      <c r="B330" s="7"/>
      <c r="C330" s="10"/>
      <c r="D330" s="87"/>
      <c r="E330" s="65"/>
      <c r="F330" s="65"/>
      <c r="G330" s="7"/>
      <c r="H330" s="7"/>
      <c r="I330" s="8"/>
      <c r="J330" s="66"/>
      <c r="K330" s="7"/>
      <c r="L330" s="46"/>
      <c r="M330" s="94"/>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80.25" customHeight="1">
      <c r="A331" s="65" t="s">
        <v>400</v>
      </c>
      <c r="B331" s="7" t="s">
        <v>927</v>
      </c>
      <c r="C331" s="10" t="s">
        <v>928</v>
      </c>
      <c r="D331" s="87" t="s">
        <v>929</v>
      </c>
      <c r="E331" s="65" t="s">
        <v>930</v>
      </c>
      <c r="F331" s="65" t="s">
        <v>527</v>
      </c>
      <c r="G331" s="10" t="s">
        <v>926</v>
      </c>
      <c r="H331" s="7" t="s">
        <v>551</v>
      </c>
      <c r="I331" s="8">
        <v>41675</v>
      </c>
      <c r="J331" s="66" t="s">
        <v>346</v>
      </c>
      <c r="K331" s="8">
        <v>41789</v>
      </c>
      <c r="L331" s="46">
        <v>600000</v>
      </c>
      <c r="M331" s="94">
        <f>L331</f>
        <v>600000</v>
      </c>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39" customHeight="1">
      <c r="A332" s="65"/>
      <c r="B332" s="7"/>
      <c r="C332" s="10"/>
      <c r="D332" s="87"/>
      <c r="E332" s="65"/>
      <c r="F332" s="65"/>
      <c r="G332" s="7"/>
      <c r="H332" s="7"/>
      <c r="I332" s="8"/>
      <c r="J332" s="66"/>
      <c r="K332" s="7"/>
      <c r="L332" s="46"/>
      <c r="M332" s="94"/>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39" customHeight="1">
      <c r="A333" s="65" t="s">
        <v>243</v>
      </c>
      <c r="B333" s="7" t="s">
        <v>953</v>
      </c>
      <c r="C333" s="10" t="s">
        <v>1759</v>
      </c>
      <c r="D333" s="87" t="s">
        <v>955</v>
      </c>
      <c r="E333" s="65" t="s">
        <v>954</v>
      </c>
      <c r="F333" s="65" t="s">
        <v>244</v>
      </c>
      <c r="G333" s="7" t="s">
        <v>134</v>
      </c>
      <c r="H333" s="7" t="s">
        <v>1129</v>
      </c>
      <c r="I333" s="8" t="s">
        <v>363</v>
      </c>
      <c r="J333" s="66" t="s">
        <v>354</v>
      </c>
      <c r="K333" s="8"/>
      <c r="L333" s="46">
        <v>37057.83</v>
      </c>
      <c r="M333" s="94"/>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64.5" customHeight="1">
      <c r="A334" s="65" t="s">
        <v>243</v>
      </c>
      <c r="B334" s="7" t="s">
        <v>953</v>
      </c>
      <c r="C334" s="10" t="s">
        <v>1759</v>
      </c>
      <c r="D334" s="87" t="s">
        <v>955</v>
      </c>
      <c r="E334" s="65" t="s">
        <v>954</v>
      </c>
      <c r="F334" s="65" t="s">
        <v>636</v>
      </c>
      <c r="G334" s="7" t="s">
        <v>238</v>
      </c>
      <c r="H334" s="7" t="s">
        <v>1130</v>
      </c>
      <c r="I334" s="8" t="s">
        <v>364</v>
      </c>
      <c r="J334" s="66" t="s">
        <v>354</v>
      </c>
      <c r="K334" s="8"/>
      <c r="L334" s="46">
        <v>105910.31</v>
      </c>
      <c r="M334" s="94">
        <f>L333+L334</f>
        <v>142968.14000000001</v>
      </c>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31.5" customHeight="1">
      <c r="A335" s="65"/>
      <c r="B335" s="7"/>
      <c r="C335" s="10"/>
      <c r="D335" s="87"/>
      <c r="E335" s="65"/>
      <c r="F335" s="65"/>
      <c r="G335" s="7"/>
      <c r="H335" s="7"/>
      <c r="I335" s="8"/>
      <c r="J335" s="66"/>
      <c r="K335" s="7"/>
      <c r="L335" s="46"/>
      <c r="M335" s="94"/>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64.5" customHeight="1">
      <c r="A336" s="65" t="s">
        <v>1575</v>
      </c>
      <c r="B336" s="7" t="s">
        <v>1576</v>
      </c>
      <c r="C336" s="10" t="s">
        <v>1577</v>
      </c>
      <c r="D336" s="87" t="s">
        <v>1578</v>
      </c>
      <c r="E336" s="65" t="s">
        <v>1579</v>
      </c>
      <c r="F336" s="65" t="s">
        <v>1580</v>
      </c>
      <c r="G336" s="7" t="s">
        <v>1673</v>
      </c>
      <c r="H336" s="7" t="s">
        <v>1674</v>
      </c>
      <c r="I336" s="8">
        <v>42703</v>
      </c>
      <c r="J336" s="66" t="s">
        <v>352</v>
      </c>
      <c r="K336" s="8">
        <v>42718</v>
      </c>
      <c r="L336" s="46">
        <v>125670</v>
      </c>
      <c r="M336" s="94">
        <f>L336</f>
        <v>125670</v>
      </c>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30" customHeight="1">
      <c r="A337" s="65"/>
      <c r="B337" s="7"/>
      <c r="C337" s="10"/>
      <c r="D337" s="87"/>
      <c r="E337" s="65"/>
      <c r="F337" s="65"/>
      <c r="G337" s="7"/>
      <c r="H337" s="7"/>
      <c r="I337" s="8"/>
      <c r="J337" s="66"/>
      <c r="K337" s="7"/>
      <c r="L337" s="46"/>
      <c r="M337" s="94"/>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64.5" customHeight="1">
      <c r="A338" s="65" t="s">
        <v>107</v>
      </c>
      <c r="B338" s="7" t="s">
        <v>962</v>
      </c>
      <c r="C338" s="10" t="s">
        <v>963</v>
      </c>
      <c r="D338" s="87" t="s">
        <v>964</v>
      </c>
      <c r="E338" s="65" t="s">
        <v>965</v>
      </c>
      <c r="F338" s="65" t="s">
        <v>108</v>
      </c>
      <c r="G338" s="7" t="s">
        <v>44</v>
      </c>
      <c r="H338" s="7" t="s">
        <v>1422</v>
      </c>
      <c r="I338" s="8">
        <v>40401</v>
      </c>
      <c r="J338" s="66" t="s">
        <v>344</v>
      </c>
      <c r="K338" s="8"/>
      <c r="L338" s="46">
        <v>19700</v>
      </c>
      <c r="M338" s="94"/>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64.5" customHeight="1">
      <c r="A339" s="65" t="s">
        <v>107</v>
      </c>
      <c r="B339" s="7" t="s">
        <v>962</v>
      </c>
      <c r="C339" s="10" t="s">
        <v>963</v>
      </c>
      <c r="D339" s="87" t="s">
        <v>964</v>
      </c>
      <c r="E339" s="65" t="s">
        <v>965</v>
      </c>
      <c r="F339" s="65" t="s">
        <v>108</v>
      </c>
      <c r="G339" s="7" t="s">
        <v>44</v>
      </c>
      <c r="H339" s="7" t="s">
        <v>1423</v>
      </c>
      <c r="I339" s="8">
        <v>40401</v>
      </c>
      <c r="J339" s="66" t="s">
        <v>344</v>
      </c>
      <c r="K339" s="8"/>
      <c r="L339" s="46">
        <v>5000</v>
      </c>
      <c r="M339" s="94"/>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64.5" customHeight="1">
      <c r="A340" s="65" t="s">
        <v>107</v>
      </c>
      <c r="B340" s="7" t="s">
        <v>962</v>
      </c>
      <c r="C340" s="10" t="s">
        <v>963</v>
      </c>
      <c r="D340" s="87" t="s">
        <v>964</v>
      </c>
      <c r="E340" s="65" t="s">
        <v>965</v>
      </c>
      <c r="F340" s="65" t="s">
        <v>241</v>
      </c>
      <c r="G340" s="7" t="s">
        <v>44</v>
      </c>
      <c r="H340" s="7" t="s">
        <v>575</v>
      </c>
      <c r="I340" s="8">
        <v>40819</v>
      </c>
      <c r="J340" s="66" t="s">
        <v>344</v>
      </c>
      <c r="K340" s="8"/>
      <c r="L340" s="46">
        <v>37300</v>
      </c>
      <c r="M340" s="94">
        <f>L338+L339+L340</f>
        <v>62000</v>
      </c>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45" customHeight="1">
      <c r="A341" s="65"/>
      <c r="B341" s="7"/>
      <c r="C341" s="10"/>
      <c r="D341" s="87"/>
      <c r="E341" s="65"/>
      <c r="F341" s="65"/>
      <c r="G341" s="7"/>
      <c r="H341" s="7"/>
      <c r="I341" s="8"/>
      <c r="J341" s="66"/>
      <c r="K341" s="8"/>
      <c r="L341" s="46"/>
      <c r="M341" s="94"/>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64.5" customHeight="1">
      <c r="A342" s="65" t="s">
        <v>63</v>
      </c>
      <c r="B342" s="7" t="s">
        <v>923</v>
      </c>
      <c r="C342" s="10" t="s">
        <v>924</v>
      </c>
      <c r="D342" s="87" t="s">
        <v>925</v>
      </c>
      <c r="E342" s="65" t="s">
        <v>922</v>
      </c>
      <c r="F342" s="65" t="s">
        <v>921</v>
      </c>
      <c r="G342" s="10" t="s">
        <v>101</v>
      </c>
      <c r="H342" s="10" t="s">
        <v>920</v>
      </c>
      <c r="I342" s="8">
        <v>39881</v>
      </c>
      <c r="J342" s="66" t="s">
        <v>346</v>
      </c>
      <c r="K342" s="8"/>
      <c r="L342" s="46">
        <v>561068</v>
      </c>
      <c r="M342" s="94">
        <v>561068</v>
      </c>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41.25" customHeight="1">
      <c r="A343" s="65"/>
      <c r="B343" s="7"/>
      <c r="C343" s="10"/>
      <c r="D343" s="87"/>
      <c r="E343" s="65"/>
      <c r="F343" s="65"/>
      <c r="G343" s="10"/>
      <c r="H343" s="7"/>
      <c r="I343" s="8"/>
      <c r="J343" s="66"/>
      <c r="K343" s="8"/>
      <c r="L343" s="46"/>
      <c r="M343" s="94"/>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64.5" customHeight="1">
      <c r="A344" s="65" t="s">
        <v>382</v>
      </c>
      <c r="B344" s="7" t="s">
        <v>974</v>
      </c>
      <c r="C344" s="10" t="s">
        <v>975</v>
      </c>
      <c r="D344" s="87" t="s">
        <v>976</v>
      </c>
      <c r="E344" s="65" t="s">
        <v>977</v>
      </c>
      <c r="F344" s="65" t="s">
        <v>591</v>
      </c>
      <c r="G344" s="7" t="s">
        <v>383</v>
      </c>
      <c r="H344" s="7" t="s">
        <v>973</v>
      </c>
      <c r="I344" s="8">
        <v>41762</v>
      </c>
      <c r="J344" s="66" t="s">
        <v>344</v>
      </c>
      <c r="K344" s="7"/>
      <c r="L344" s="46">
        <v>200000</v>
      </c>
      <c r="M344" s="94">
        <f>L344</f>
        <v>200000</v>
      </c>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35.25" customHeight="1">
      <c r="A345" s="65"/>
      <c r="B345" s="7"/>
      <c r="C345" s="10"/>
      <c r="D345" s="87"/>
      <c r="E345" s="65"/>
      <c r="F345" s="65"/>
      <c r="G345" s="7"/>
      <c r="H345" s="7"/>
      <c r="I345" s="8"/>
      <c r="J345" s="66"/>
      <c r="K345" s="7"/>
      <c r="L345" s="46"/>
      <c r="M345" s="94"/>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45" customHeight="1">
      <c r="A346" s="65" t="s">
        <v>270</v>
      </c>
      <c r="B346" s="7" t="s">
        <v>956</v>
      </c>
      <c r="C346" s="10" t="s">
        <v>957</v>
      </c>
      <c r="D346" s="87" t="s">
        <v>958</v>
      </c>
      <c r="E346" s="65" t="s">
        <v>985</v>
      </c>
      <c r="F346" s="65" t="s">
        <v>185</v>
      </c>
      <c r="G346" s="7" t="s">
        <v>186</v>
      </c>
      <c r="H346" s="71" t="s">
        <v>546</v>
      </c>
      <c r="I346" s="8">
        <v>39696</v>
      </c>
      <c r="J346" s="66" t="s">
        <v>346</v>
      </c>
      <c r="K346" s="8"/>
      <c r="L346" s="46">
        <v>120904</v>
      </c>
      <c r="M346" s="94">
        <v>120904</v>
      </c>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45" customHeight="1">
      <c r="A347" s="65"/>
      <c r="B347" s="7"/>
      <c r="C347" s="10"/>
      <c r="D347" s="87"/>
      <c r="E347" s="65"/>
      <c r="F347" s="65"/>
      <c r="G347" s="7"/>
      <c r="H347" s="7"/>
      <c r="I347" s="8"/>
      <c r="J347" s="66"/>
      <c r="K347" s="7"/>
      <c r="L347" s="46"/>
      <c r="M347" s="94"/>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36.75" customHeight="1">
      <c r="A348" s="65" t="s">
        <v>264</v>
      </c>
      <c r="B348" s="7" t="s">
        <v>959</v>
      </c>
      <c r="C348" s="10" t="s">
        <v>960</v>
      </c>
      <c r="D348" s="87" t="s">
        <v>961</v>
      </c>
      <c r="E348" s="65" t="s">
        <v>985</v>
      </c>
      <c r="F348" s="65" t="s">
        <v>608</v>
      </c>
      <c r="G348" s="7" t="s">
        <v>140</v>
      </c>
      <c r="H348" s="71" t="s">
        <v>1131</v>
      </c>
      <c r="I348" s="8">
        <v>42261</v>
      </c>
      <c r="J348" s="66" t="s">
        <v>346</v>
      </c>
      <c r="K348" s="8">
        <v>42405</v>
      </c>
      <c r="L348" s="46">
        <v>4350</v>
      </c>
      <c r="M348" s="94"/>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64.5" customHeight="1">
      <c r="A349" s="65" t="s">
        <v>264</v>
      </c>
      <c r="B349" s="7" t="s">
        <v>959</v>
      </c>
      <c r="C349" s="10" t="s">
        <v>960</v>
      </c>
      <c r="D349" s="87" t="s">
        <v>961</v>
      </c>
      <c r="E349" s="65" t="s">
        <v>985</v>
      </c>
      <c r="F349" s="65" t="s">
        <v>609</v>
      </c>
      <c r="G349" s="7" t="s">
        <v>140</v>
      </c>
      <c r="H349" s="71" t="s">
        <v>549</v>
      </c>
      <c r="I349" s="8">
        <v>42397</v>
      </c>
      <c r="J349" s="66" t="s">
        <v>346</v>
      </c>
      <c r="K349" s="8">
        <v>42418</v>
      </c>
      <c r="L349" s="46">
        <v>2305</v>
      </c>
      <c r="M349" s="94"/>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64.5" customHeight="1">
      <c r="A350" s="65" t="s">
        <v>264</v>
      </c>
      <c r="B350" s="7" t="s">
        <v>959</v>
      </c>
      <c r="C350" s="10" t="s">
        <v>960</v>
      </c>
      <c r="D350" s="87" t="s">
        <v>961</v>
      </c>
      <c r="E350" s="65" t="s">
        <v>985</v>
      </c>
      <c r="F350" s="65" t="s">
        <v>610</v>
      </c>
      <c r="G350" s="7" t="s">
        <v>140</v>
      </c>
      <c r="H350" s="71" t="s">
        <v>500</v>
      </c>
      <c r="I350" s="8">
        <v>42417</v>
      </c>
      <c r="J350" s="66" t="s">
        <v>346</v>
      </c>
      <c r="K350" s="8">
        <v>42426</v>
      </c>
      <c r="L350" s="46">
        <v>13060</v>
      </c>
      <c r="M350" s="94">
        <f>L348+L349+L350</f>
        <v>19715</v>
      </c>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41.25" customHeight="1">
      <c r="A351" s="65"/>
      <c r="B351" s="7"/>
      <c r="C351" s="10"/>
      <c r="D351" s="87"/>
      <c r="E351" s="65"/>
      <c r="F351" s="65"/>
      <c r="G351" s="7"/>
      <c r="H351" s="7"/>
      <c r="I351" s="8"/>
      <c r="J351" s="66"/>
      <c r="K351" s="7"/>
      <c r="L351" s="46"/>
      <c r="M351" s="94"/>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46.5" customHeight="1">
      <c r="A352" s="65" t="s">
        <v>70</v>
      </c>
      <c r="B352" s="7" t="s">
        <v>941</v>
      </c>
      <c r="C352" s="10" t="s">
        <v>942</v>
      </c>
      <c r="D352" s="87" t="s">
        <v>944</v>
      </c>
      <c r="E352" s="65" t="s">
        <v>943</v>
      </c>
      <c r="F352" s="65" t="s">
        <v>199</v>
      </c>
      <c r="G352" s="7" t="s">
        <v>200</v>
      </c>
      <c r="H352" s="7" t="s">
        <v>945</v>
      </c>
      <c r="I352" s="8">
        <v>40555</v>
      </c>
      <c r="J352" s="66" t="s">
        <v>346</v>
      </c>
      <c r="K352" s="8"/>
      <c r="L352" s="46">
        <v>360855.15</v>
      </c>
      <c r="M352" s="94"/>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c r="A353" s="65" t="s">
        <v>70</v>
      </c>
      <c r="B353" s="7" t="s">
        <v>941</v>
      </c>
      <c r="C353" s="10" t="s">
        <v>942</v>
      </c>
      <c r="D353" s="87" t="s">
        <v>944</v>
      </c>
      <c r="E353" s="65" t="s">
        <v>943</v>
      </c>
      <c r="F353" s="65" t="s">
        <v>118</v>
      </c>
      <c r="G353" s="7" t="s">
        <v>119</v>
      </c>
      <c r="H353" s="7" t="s">
        <v>946</v>
      </c>
      <c r="I353" s="8">
        <v>39748</v>
      </c>
      <c r="J353" s="66" t="s">
        <v>346</v>
      </c>
      <c r="K353" s="8"/>
      <c r="L353" s="46">
        <v>137211.76</v>
      </c>
      <c r="M353" s="94"/>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64.5" customHeight="1">
      <c r="A354" s="65" t="s">
        <v>70</v>
      </c>
      <c r="B354" s="7" t="s">
        <v>941</v>
      </c>
      <c r="C354" s="10" t="s">
        <v>942</v>
      </c>
      <c r="D354" s="87" t="s">
        <v>944</v>
      </c>
      <c r="E354" s="65" t="s">
        <v>943</v>
      </c>
      <c r="F354" s="65" t="s">
        <v>120</v>
      </c>
      <c r="G354" s="7" t="s">
        <v>121</v>
      </c>
      <c r="H354" s="7" t="s">
        <v>947</v>
      </c>
      <c r="I354" s="8">
        <v>40371</v>
      </c>
      <c r="J354" s="66" t="s">
        <v>346</v>
      </c>
      <c r="K354" s="8"/>
      <c r="L354" s="46">
        <v>170844.89</v>
      </c>
      <c r="M354" s="94"/>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44.25" customHeight="1">
      <c r="A355" s="65" t="s">
        <v>70</v>
      </c>
      <c r="B355" s="7" t="s">
        <v>941</v>
      </c>
      <c r="C355" s="10" t="s">
        <v>942</v>
      </c>
      <c r="D355" s="87" t="s">
        <v>944</v>
      </c>
      <c r="E355" s="65" t="s">
        <v>943</v>
      </c>
      <c r="F355" s="65" t="s">
        <v>15</v>
      </c>
      <c r="G355" s="7" t="s">
        <v>51</v>
      </c>
      <c r="H355" s="7" t="s">
        <v>948</v>
      </c>
      <c r="I355" s="8">
        <v>40938</v>
      </c>
      <c r="J355" s="66" t="s">
        <v>346</v>
      </c>
      <c r="K355" s="8"/>
      <c r="L355" s="46">
        <v>61480</v>
      </c>
      <c r="M355" s="94"/>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c r="A356" s="65" t="s">
        <v>70</v>
      </c>
      <c r="B356" s="7" t="s">
        <v>941</v>
      </c>
      <c r="C356" s="10" t="s">
        <v>942</v>
      </c>
      <c r="D356" s="87" t="s">
        <v>944</v>
      </c>
      <c r="E356" s="65" t="s">
        <v>943</v>
      </c>
      <c r="F356" s="65" t="s">
        <v>88</v>
      </c>
      <c r="G356" s="7" t="s">
        <v>89</v>
      </c>
      <c r="H356" s="7" t="s">
        <v>949</v>
      </c>
      <c r="I356" s="8">
        <v>40994</v>
      </c>
      <c r="J356" s="66" t="s">
        <v>346</v>
      </c>
      <c r="K356" s="8"/>
      <c r="L356" s="46">
        <v>26512.959999999999</v>
      </c>
      <c r="M356" s="94"/>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64.5" customHeight="1">
      <c r="A357" s="65" t="s">
        <v>70</v>
      </c>
      <c r="B357" s="7" t="s">
        <v>941</v>
      </c>
      <c r="C357" s="10" t="s">
        <v>942</v>
      </c>
      <c r="D357" s="87" t="s">
        <v>944</v>
      </c>
      <c r="E357" s="65" t="s">
        <v>943</v>
      </c>
      <c r="F357" s="65" t="s">
        <v>122</v>
      </c>
      <c r="G357" s="7" t="s">
        <v>123</v>
      </c>
      <c r="H357" s="7" t="s">
        <v>950</v>
      </c>
      <c r="I357" s="8">
        <v>40959</v>
      </c>
      <c r="J357" s="66" t="s">
        <v>346</v>
      </c>
      <c r="K357" s="8"/>
      <c r="L357" s="46">
        <v>159152</v>
      </c>
      <c r="M357" s="94"/>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87" customHeight="1">
      <c r="A358" s="65" t="s">
        <v>70</v>
      </c>
      <c r="B358" s="7" t="s">
        <v>941</v>
      </c>
      <c r="C358" s="10" t="s">
        <v>942</v>
      </c>
      <c r="D358" s="87" t="s">
        <v>944</v>
      </c>
      <c r="E358" s="65" t="s">
        <v>943</v>
      </c>
      <c r="F358" s="65" t="s">
        <v>98</v>
      </c>
      <c r="G358" s="7" t="s">
        <v>99</v>
      </c>
      <c r="H358" s="7" t="s">
        <v>951</v>
      </c>
      <c r="I358" s="8">
        <v>40983</v>
      </c>
      <c r="J358" s="66" t="s">
        <v>346</v>
      </c>
      <c r="K358" s="8"/>
      <c r="L358" s="46">
        <v>25844.799999999999</v>
      </c>
      <c r="M358" s="94"/>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c r="A359" s="65" t="s">
        <v>70</v>
      </c>
      <c r="B359" s="7" t="s">
        <v>941</v>
      </c>
      <c r="C359" s="10" t="s">
        <v>942</v>
      </c>
      <c r="D359" s="87" t="s">
        <v>944</v>
      </c>
      <c r="E359" s="65" t="s">
        <v>943</v>
      </c>
      <c r="F359" s="65" t="s">
        <v>57</v>
      </c>
      <c r="G359" s="7" t="s">
        <v>58</v>
      </c>
      <c r="H359" s="7" t="s">
        <v>952</v>
      </c>
      <c r="I359" s="8">
        <v>41088</v>
      </c>
      <c r="J359" s="66" t="s">
        <v>346</v>
      </c>
      <c r="K359" s="8"/>
      <c r="L359" s="46">
        <v>137808</v>
      </c>
      <c r="M359" s="94">
        <v>1079709.56</v>
      </c>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36.75" customHeight="1">
      <c r="A360" s="65"/>
      <c r="B360" s="7"/>
      <c r="C360" s="10"/>
      <c r="D360" s="87"/>
      <c r="E360" s="65"/>
      <c r="F360" s="65"/>
      <c r="G360" s="7"/>
      <c r="H360" s="7"/>
      <c r="I360" s="8"/>
      <c r="J360" s="66"/>
      <c r="K360" s="8"/>
      <c r="L360" s="46"/>
      <c r="M360" s="94"/>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64.5" customHeight="1">
      <c r="A361" s="65" t="s">
        <v>524</v>
      </c>
      <c r="B361" s="7" t="s">
        <v>938</v>
      </c>
      <c r="C361" s="10" t="s">
        <v>937</v>
      </c>
      <c r="D361" s="87" t="s">
        <v>940</v>
      </c>
      <c r="E361" s="65" t="s">
        <v>939</v>
      </c>
      <c r="F361" s="65" t="s">
        <v>653</v>
      </c>
      <c r="G361" s="7" t="s">
        <v>339</v>
      </c>
      <c r="H361" s="7" t="s">
        <v>652</v>
      </c>
      <c r="I361" s="8">
        <v>42428</v>
      </c>
      <c r="J361" s="7" t="s">
        <v>346</v>
      </c>
      <c r="K361" s="8">
        <v>42480</v>
      </c>
      <c r="L361" s="46">
        <v>84020.14</v>
      </c>
      <c r="M361" s="90">
        <f>L361</f>
        <v>84020.14</v>
      </c>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39" customHeight="1">
      <c r="A362" s="65"/>
      <c r="B362" s="7"/>
      <c r="C362" s="10"/>
      <c r="D362" s="87"/>
      <c r="E362" s="65"/>
      <c r="F362" s="65"/>
      <c r="G362" s="7"/>
      <c r="H362" s="7"/>
      <c r="I362" s="8"/>
      <c r="J362" s="7"/>
      <c r="K362" s="8"/>
      <c r="L362" s="46"/>
      <c r="M362" s="90"/>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64.5" customHeight="1">
      <c r="A363" s="65" t="s">
        <v>251</v>
      </c>
      <c r="B363" s="7">
        <v>101521375</v>
      </c>
      <c r="C363" s="10" t="s">
        <v>1081</v>
      </c>
      <c r="D363" s="87" t="s">
        <v>1082</v>
      </c>
      <c r="E363" s="65" t="s">
        <v>985</v>
      </c>
      <c r="F363" s="65" t="s">
        <v>1304</v>
      </c>
      <c r="G363" s="7" t="s">
        <v>114</v>
      </c>
      <c r="H363" s="7" t="s">
        <v>1083</v>
      </c>
      <c r="I363" s="8">
        <v>40960</v>
      </c>
      <c r="J363" s="66" t="s">
        <v>346</v>
      </c>
      <c r="K363" s="8"/>
      <c r="L363" s="46">
        <v>3651.68</v>
      </c>
      <c r="M363" s="94">
        <v>3651.68</v>
      </c>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42" customHeight="1">
      <c r="A364" s="65"/>
      <c r="B364" s="7"/>
      <c r="C364" s="10"/>
      <c r="D364" s="87"/>
      <c r="E364" s="65"/>
      <c r="F364" s="65"/>
      <c r="G364" s="7"/>
      <c r="H364" s="7"/>
      <c r="I364" s="8"/>
      <c r="J364" s="66"/>
      <c r="K364" s="8"/>
      <c r="L364" s="46"/>
      <c r="M364" s="94"/>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64.5" customHeight="1">
      <c r="A365" s="65" t="s">
        <v>25</v>
      </c>
      <c r="B365" s="7" t="s">
        <v>1084</v>
      </c>
      <c r="C365" s="10" t="s">
        <v>1085</v>
      </c>
      <c r="D365" s="87" t="s">
        <v>1086</v>
      </c>
      <c r="E365" s="65" t="s">
        <v>985</v>
      </c>
      <c r="F365" s="65" t="s">
        <v>100</v>
      </c>
      <c r="G365" s="7" t="s">
        <v>140</v>
      </c>
      <c r="H365" s="7" t="s">
        <v>1087</v>
      </c>
      <c r="I365" s="8">
        <v>41122</v>
      </c>
      <c r="J365" s="66" t="s">
        <v>344</v>
      </c>
      <c r="K365" s="8"/>
      <c r="L365" s="46">
        <v>25000</v>
      </c>
      <c r="M365" s="94">
        <v>25000</v>
      </c>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39.75" customHeight="1">
      <c r="A366" s="65"/>
      <c r="B366" s="7"/>
      <c r="C366" s="10"/>
      <c r="D366" s="87"/>
      <c r="E366" s="65"/>
      <c r="F366" s="65"/>
      <c r="G366" s="7"/>
      <c r="H366" s="7"/>
      <c r="I366" s="8"/>
      <c r="J366" s="66"/>
      <c r="K366" s="8"/>
      <c r="L366" s="46"/>
      <c r="M366" s="94"/>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64.5" customHeight="1">
      <c r="A367" s="65" t="s">
        <v>179</v>
      </c>
      <c r="B367" s="7" t="s">
        <v>1237</v>
      </c>
      <c r="C367" s="10" t="s">
        <v>1760</v>
      </c>
      <c r="D367" s="87" t="s">
        <v>1238</v>
      </c>
      <c r="E367" s="65" t="s">
        <v>1239</v>
      </c>
      <c r="F367" s="65" t="s">
        <v>64</v>
      </c>
      <c r="G367" s="7" t="s">
        <v>152</v>
      </c>
      <c r="H367" s="10" t="s">
        <v>1091</v>
      </c>
      <c r="I367" s="8">
        <v>41209</v>
      </c>
      <c r="J367" s="66" t="s">
        <v>346</v>
      </c>
      <c r="K367" s="8"/>
      <c r="L367" s="46">
        <v>5162.38</v>
      </c>
      <c r="M367" s="94"/>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64.5" customHeight="1">
      <c r="A368" s="65" t="s">
        <v>179</v>
      </c>
      <c r="B368" s="7" t="s">
        <v>1237</v>
      </c>
      <c r="C368" s="10" t="s">
        <v>1760</v>
      </c>
      <c r="D368" s="87" t="s">
        <v>1238</v>
      </c>
      <c r="E368" s="65" t="s">
        <v>1239</v>
      </c>
      <c r="F368" s="65" t="s">
        <v>1240</v>
      </c>
      <c r="G368" s="7" t="s">
        <v>167</v>
      </c>
      <c r="H368" s="10" t="s">
        <v>1424</v>
      </c>
      <c r="I368" s="8">
        <v>40962</v>
      </c>
      <c r="J368" s="66" t="s">
        <v>346</v>
      </c>
      <c r="K368" s="8"/>
      <c r="L368" s="46">
        <v>163087</v>
      </c>
      <c r="M368" s="94">
        <f>L368+L367</f>
        <v>168249.38</v>
      </c>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34.5" customHeight="1">
      <c r="A369" s="65"/>
      <c r="B369" s="7"/>
      <c r="C369" s="10"/>
      <c r="D369" s="87"/>
      <c r="E369" s="65"/>
      <c r="F369" s="65"/>
      <c r="G369" s="7"/>
      <c r="H369" s="7"/>
      <c r="I369" s="8"/>
      <c r="J369" s="66"/>
      <c r="K369" s="7"/>
      <c r="L369" s="46"/>
      <c r="M369" s="94"/>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64.5" customHeight="1">
      <c r="A370" s="65" t="s">
        <v>464</v>
      </c>
      <c r="B370" s="10" t="s">
        <v>1092</v>
      </c>
      <c r="C370" s="10" t="s">
        <v>1093</v>
      </c>
      <c r="D370" s="87" t="s">
        <v>1094</v>
      </c>
      <c r="E370" s="65" t="s">
        <v>1095</v>
      </c>
      <c r="F370" s="65" t="s">
        <v>537</v>
      </c>
      <c r="G370" s="7" t="s">
        <v>83</v>
      </c>
      <c r="H370" s="7" t="s">
        <v>538</v>
      </c>
      <c r="I370" s="8">
        <v>42234</v>
      </c>
      <c r="J370" s="7" t="s">
        <v>356</v>
      </c>
      <c r="K370" s="8">
        <v>42250</v>
      </c>
      <c r="L370" s="46">
        <v>72000</v>
      </c>
      <c r="M370" s="95"/>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84.75" customHeight="1">
      <c r="A371" s="65" t="s">
        <v>464</v>
      </c>
      <c r="B371" s="10" t="s">
        <v>1092</v>
      </c>
      <c r="C371" s="10" t="s">
        <v>1093</v>
      </c>
      <c r="D371" s="87" t="s">
        <v>1094</v>
      </c>
      <c r="E371" s="65" t="s">
        <v>1095</v>
      </c>
      <c r="F371" s="65" t="s">
        <v>539</v>
      </c>
      <c r="G371" s="7" t="s">
        <v>425</v>
      </c>
      <c r="H371" s="7" t="s">
        <v>540</v>
      </c>
      <c r="I371" s="8">
        <v>42243</v>
      </c>
      <c r="J371" s="7" t="s">
        <v>356</v>
      </c>
      <c r="K371" s="8">
        <v>42272</v>
      </c>
      <c r="L371" s="46">
        <v>12000</v>
      </c>
      <c r="M371" s="95"/>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84.75" customHeight="1">
      <c r="A372" s="65" t="s">
        <v>464</v>
      </c>
      <c r="B372" s="10" t="s">
        <v>1092</v>
      </c>
      <c r="C372" s="10" t="s">
        <v>1093</v>
      </c>
      <c r="D372" s="87" t="s">
        <v>1094</v>
      </c>
      <c r="E372" s="65" t="s">
        <v>1095</v>
      </c>
      <c r="F372" s="65" t="s">
        <v>541</v>
      </c>
      <c r="G372" s="7" t="s">
        <v>441</v>
      </c>
      <c r="H372" s="7" t="s">
        <v>542</v>
      </c>
      <c r="I372" s="8">
        <v>42263</v>
      </c>
      <c r="J372" s="7" t="s">
        <v>356</v>
      </c>
      <c r="K372" s="8">
        <v>42275</v>
      </c>
      <c r="L372" s="46">
        <v>57000</v>
      </c>
      <c r="M372" s="95"/>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84.75" customHeight="1">
      <c r="A373" s="65" t="s">
        <v>580</v>
      </c>
      <c r="B373" s="10" t="s">
        <v>1092</v>
      </c>
      <c r="C373" s="10" t="s">
        <v>1093</v>
      </c>
      <c r="D373" s="87" t="s">
        <v>1094</v>
      </c>
      <c r="E373" s="65" t="s">
        <v>1095</v>
      </c>
      <c r="F373" s="65" t="s">
        <v>581</v>
      </c>
      <c r="G373" s="7" t="s">
        <v>582</v>
      </c>
      <c r="H373" s="7" t="s">
        <v>583</v>
      </c>
      <c r="I373" s="8">
        <v>42325</v>
      </c>
      <c r="J373" s="7" t="s">
        <v>345</v>
      </c>
      <c r="K373" s="8">
        <v>42331</v>
      </c>
      <c r="L373" s="46">
        <v>64000</v>
      </c>
      <c r="M373" s="90"/>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84.75" customHeight="1">
      <c r="A374" s="65" t="s">
        <v>580</v>
      </c>
      <c r="B374" s="10" t="s">
        <v>1092</v>
      </c>
      <c r="C374" s="10" t="s">
        <v>1093</v>
      </c>
      <c r="D374" s="87" t="s">
        <v>1094</v>
      </c>
      <c r="E374" s="65" t="s">
        <v>1095</v>
      </c>
      <c r="F374" s="65" t="s">
        <v>584</v>
      </c>
      <c r="G374" s="7" t="s">
        <v>16</v>
      </c>
      <c r="H374" s="7" t="s">
        <v>585</v>
      </c>
      <c r="I374" s="8">
        <v>42325</v>
      </c>
      <c r="J374" s="7" t="s">
        <v>345</v>
      </c>
      <c r="K374" s="8">
        <v>42331</v>
      </c>
      <c r="L374" s="46">
        <v>66000</v>
      </c>
      <c r="M374" s="90"/>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84.75" customHeight="1">
      <c r="A375" s="65" t="s">
        <v>580</v>
      </c>
      <c r="B375" s="10" t="s">
        <v>1092</v>
      </c>
      <c r="C375" s="10" t="s">
        <v>1093</v>
      </c>
      <c r="D375" s="87" t="s">
        <v>1094</v>
      </c>
      <c r="E375" s="65" t="s">
        <v>1095</v>
      </c>
      <c r="F375" s="65" t="s">
        <v>586</v>
      </c>
      <c r="G375" s="7" t="s">
        <v>460</v>
      </c>
      <c r="H375" s="7" t="s">
        <v>587</v>
      </c>
      <c r="I375" s="8">
        <v>42355</v>
      </c>
      <c r="J375" s="7" t="s">
        <v>345</v>
      </c>
      <c r="K375" s="8">
        <v>42360</v>
      </c>
      <c r="L375" s="46">
        <v>46000</v>
      </c>
      <c r="M375" s="90"/>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76.5" customHeight="1">
      <c r="A376" s="65" t="s">
        <v>580</v>
      </c>
      <c r="B376" s="10" t="s">
        <v>1092</v>
      </c>
      <c r="C376" s="10" t="s">
        <v>1093</v>
      </c>
      <c r="D376" s="87" t="s">
        <v>1094</v>
      </c>
      <c r="E376" s="65" t="s">
        <v>1095</v>
      </c>
      <c r="F376" s="65" t="s">
        <v>599</v>
      </c>
      <c r="G376" s="7" t="s">
        <v>252</v>
      </c>
      <c r="H376" s="7" t="s">
        <v>596</v>
      </c>
      <c r="I376" s="8">
        <v>42368</v>
      </c>
      <c r="J376" s="7" t="s">
        <v>345</v>
      </c>
      <c r="K376" s="8">
        <v>42380</v>
      </c>
      <c r="L376" s="46">
        <v>68500</v>
      </c>
      <c r="M376" s="90"/>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76.5" customHeight="1">
      <c r="A377" s="65" t="s">
        <v>580</v>
      </c>
      <c r="B377" s="10" t="s">
        <v>1092</v>
      </c>
      <c r="C377" s="10" t="s">
        <v>1093</v>
      </c>
      <c r="D377" s="87" t="s">
        <v>1094</v>
      </c>
      <c r="E377" s="65" t="s">
        <v>1095</v>
      </c>
      <c r="F377" s="65" t="s">
        <v>597</v>
      </c>
      <c r="G377" s="7" t="s">
        <v>29</v>
      </c>
      <c r="H377" s="7" t="s">
        <v>598</v>
      </c>
      <c r="I377" s="8">
        <v>42368</v>
      </c>
      <c r="J377" s="7" t="s">
        <v>345</v>
      </c>
      <c r="K377" s="8">
        <v>42380</v>
      </c>
      <c r="L377" s="46">
        <v>90000</v>
      </c>
      <c r="M377" s="90"/>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84.75" customHeight="1">
      <c r="A378" s="65" t="s">
        <v>580</v>
      </c>
      <c r="B378" s="7" t="s">
        <v>1092</v>
      </c>
      <c r="C378" s="10" t="s">
        <v>1093</v>
      </c>
      <c r="D378" s="87" t="s">
        <v>1094</v>
      </c>
      <c r="E378" s="65" t="s">
        <v>1095</v>
      </c>
      <c r="F378" s="65" t="s">
        <v>597</v>
      </c>
      <c r="G378" s="7" t="s">
        <v>320</v>
      </c>
      <c r="H378" s="7" t="s">
        <v>578</v>
      </c>
      <c r="I378" s="8">
        <v>42415</v>
      </c>
      <c r="J378" s="7" t="s">
        <v>345</v>
      </c>
      <c r="K378" s="8">
        <v>42439</v>
      </c>
      <c r="L378" s="46">
        <v>37000</v>
      </c>
      <c r="M378" s="90"/>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59.25" customHeight="1">
      <c r="A379" s="65" t="s">
        <v>580</v>
      </c>
      <c r="B379" s="7" t="s">
        <v>1092</v>
      </c>
      <c r="C379" s="10" t="s">
        <v>1093</v>
      </c>
      <c r="D379" s="87" t="s">
        <v>1094</v>
      </c>
      <c r="E379" s="65" t="s">
        <v>1095</v>
      </c>
      <c r="F379" s="65" t="s">
        <v>597</v>
      </c>
      <c r="G379" s="7" t="s">
        <v>336</v>
      </c>
      <c r="H379" s="7" t="s">
        <v>618</v>
      </c>
      <c r="I379" s="8">
        <v>42415</v>
      </c>
      <c r="J379" s="7" t="s">
        <v>345</v>
      </c>
      <c r="K379" s="8">
        <v>42439</v>
      </c>
      <c r="L379" s="46">
        <v>26000</v>
      </c>
      <c r="M379" s="90"/>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59.25" customHeight="1">
      <c r="A380" s="65" t="s">
        <v>580</v>
      </c>
      <c r="B380" s="7" t="s">
        <v>1092</v>
      </c>
      <c r="C380" s="10" t="s">
        <v>1093</v>
      </c>
      <c r="D380" s="87" t="s">
        <v>1094</v>
      </c>
      <c r="E380" s="65" t="s">
        <v>1095</v>
      </c>
      <c r="F380" s="65" t="s">
        <v>597</v>
      </c>
      <c r="G380" s="7" t="s">
        <v>616</v>
      </c>
      <c r="H380" s="7" t="s">
        <v>617</v>
      </c>
      <c r="I380" s="8">
        <v>42429</v>
      </c>
      <c r="J380" s="7" t="s">
        <v>345</v>
      </c>
      <c r="K380" s="8">
        <v>42439</v>
      </c>
      <c r="L380" s="46">
        <v>95000</v>
      </c>
      <c r="M380" s="90"/>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59.25" customHeight="1">
      <c r="A381" s="65" t="s">
        <v>580</v>
      </c>
      <c r="B381" s="7" t="s">
        <v>1092</v>
      </c>
      <c r="C381" s="10" t="s">
        <v>1093</v>
      </c>
      <c r="D381" s="87" t="s">
        <v>1094</v>
      </c>
      <c r="E381" s="65" t="s">
        <v>1095</v>
      </c>
      <c r="F381" s="65" t="s">
        <v>619</v>
      </c>
      <c r="G381" s="7" t="s">
        <v>323</v>
      </c>
      <c r="H381" s="7" t="s">
        <v>620</v>
      </c>
      <c r="I381" s="8">
        <v>42691</v>
      </c>
      <c r="J381" s="7" t="s">
        <v>345</v>
      </c>
      <c r="K381" s="8">
        <v>42439</v>
      </c>
      <c r="L381" s="46">
        <v>74000</v>
      </c>
      <c r="M381" s="90"/>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45.75" customHeight="1">
      <c r="A382" s="65" t="s">
        <v>580</v>
      </c>
      <c r="B382" s="7" t="s">
        <v>1092</v>
      </c>
      <c r="C382" s="10" t="s">
        <v>1093</v>
      </c>
      <c r="D382" s="87" t="s">
        <v>1094</v>
      </c>
      <c r="E382" s="65" t="s">
        <v>1095</v>
      </c>
      <c r="F382" s="65" t="s">
        <v>624</v>
      </c>
      <c r="G382" s="7" t="s">
        <v>314</v>
      </c>
      <c r="H382" s="7" t="s">
        <v>623</v>
      </c>
      <c r="I382" s="8">
        <v>42429</v>
      </c>
      <c r="J382" s="7" t="s">
        <v>345</v>
      </c>
      <c r="K382" s="8">
        <v>42444</v>
      </c>
      <c r="L382" s="46">
        <v>68000</v>
      </c>
      <c r="M382" s="90"/>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64.5" customHeight="1">
      <c r="A383" s="65" t="s">
        <v>580</v>
      </c>
      <c r="B383" s="7" t="s">
        <v>1092</v>
      </c>
      <c r="C383" s="10" t="s">
        <v>1093</v>
      </c>
      <c r="D383" s="87" t="s">
        <v>1094</v>
      </c>
      <c r="E383" s="65" t="s">
        <v>1095</v>
      </c>
      <c r="F383" s="65" t="s">
        <v>625</v>
      </c>
      <c r="G383" s="7" t="s">
        <v>331</v>
      </c>
      <c r="H383" s="7" t="s">
        <v>579</v>
      </c>
      <c r="I383" s="8">
        <v>42429</v>
      </c>
      <c r="J383" s="7" t="s">
        <v>345</v>
      </c>
      <c r="K383" s="8">
        <v>42444</v>
      </c>
      <c r="L383" s="46">
        <v>90000</v>
      </c>
      <c r="M383" s="90"/>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64.5" customHeight="1">
      <c r="A384" s="65" t="s">
        <v>580</v>
      </c>
      <c r="B384" s="7" t="s">
        <v>1092</v>
      </c>
      <c r="C384" s="10" t="s">
        <v>1093</v>
      </c>
      <c r="D384" s="87" t="s">
        <v>1094</v>
      </c>
      <c r="E384" s="65" t="s">
        <v>1095</v>
      </c>
      <c r="F384" s="65" t="s">
        <v>626</v>
      </c>
      <c r="G384" s="7" t="s">
        <v>341</v>
      </c>
      <c r="H384" s="7" t="s">
        <v>577</v>
      </c>
      <c r="I384" s="8">
        <v>42440</v>
      </c>
      <c r="J384" s="7" t="s">
        <v>345</v>
      </c>
      <c r="K384" s="8">
        <v>42444</v>
      </c>
      <c r="L384" s="46">
        <v>32000</v>
      </c>
      <c r="M384" s="90"/>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64.5" customHeight="1">
      <c r="A385" s="65" t="s">
        <v>580</v>
      </c>
      <c r="B385" s="10" t="s">
        <v>1092</v>
      </c>
      <c r="C385" s="10" t="s">
        <v>1093</v>
      </c>
      <c r="D385" s="87" t="s">
        <v>1094</v>
      </c>
      <c r="E385" s="65" t="s">
        <v>1095</v>
      </c>
      <c r="F385" s="65" t="s">
        <v>640</v>
      </c>
      <c r="G385" s="7" t="s">
        <v>638</v>
      </c>
      <c r="H385" s="7" t="s">
        <v>639</v>
      </c>
      <c r="I385" s="8">
        <v>42415</v>
      </c>
      <c r="J385" s="7" t="s">
        <v>356</v>
      </c>
      <c r="K385" s="8">
        <v>42481</v>
      </c>
      <c r="L385" s="46">
        <v>115000</v>
      </c>
      <c r="M385" s="90"/>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102" customHeight="1">
      <c r="A386" s="65" t="s">
        <v>580</v>
      </c>
      <c r="B386" s="10" t="s">
        <v>1092</v>
      </c>
      <c r="C386" s="10" t="s">
        <v>1093</v>
      </c>
      <c r="D386" s="87" t="s">
        <v>1094</v>
      </c>
      <c r="E386" s="65" t="s">
        <v>1095</v>
      </c>
      <c r="F386" s="65" t="s">
        <v>641</v>
      </c>
      <c r="G386" s="7" t="s">
        <v>343</v>
      </c>
      <c r="H386" s="7" t="s">
        <v>642</v>
      </c>
      <c r="I386" s="8">
        <v>42471</v>
      </c>
      <c r="J386" s="7" t="s">
        <v>356</v>
      </c>
      <c r="K386" s="8">
        <v>42489</v>
      </c>
      <c r="L386" s="46">
        <v>95000</v>
      </c>
      <c r="M386" s="90"/>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90" customHeight="1">
      <c r="A387" s="65" t="s">
        <v>580</v>
      </c>
      <c r="B387" s="10" t="s">
        <v>1092</v>
      </c>
      <c r="C387" s="10" t="s">
        <v>1093</v>
      </c>
      <c r="D387" s="87" t="s">
        <v>1094</v>
      </c>
      <c r="E387" s="65" t="s">
        <v>1095</v>
      </c>
      <c r="F387" s="65" t="s">
        <v>670</v>
      </c>
      <c r="G387" s="7" t="s">
        <v>668</v>
      </c>
      <c r="H387" s="7" t="s">
        <v>669</v>
      </c>
      <c r="I387" s="8">
        <v>42494</v>
      </c>
      <c r="J387" s="7" t="s">
        <v>345</v>
      </c>
      <c r="K387" s="8">
        <v>42521</v>
      </c>
      <c r="L387" s="46">
        <v>28000</v>
      </c>
      <c r="M387" s="90"/>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64.5" customHeight="1">
      <c r="A388" s="65" t="s">
        <v>580</v>
      </c>
      <c r="B388" s="10" t="s">
        <v>1092</v>
      </c>
      <c r="C388" s="10" t="s">
        <v>1093</v>
      </c>
      <c r="D388" s="87" t="s">
        <v>1094</v>
      </c>
      <c r="E388" s="65" t="s">
        <v>1095</v>
      </c>
      <c r="F388" s="65" t="s">
        <v>672</v>
      </c>
      <c r="G388" s="7" t="s">
        <v>371</v>
      </c>
      <c r="H388" s="7" t="s">
        <v>671</v>
      </c>
      <c r="I388" s="8">
        <v>42494</v>
      </c>
      <c r="J388" s="7" t="s">
        <v>345</v>
      </c>
      <c r="K388" s="8">
        <v>42521</v>
      </c>
      <c r="L388" s="46">
        <v>72000</v>
      </c>
      <c r="M388" s="90"/>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64.5" customHeight="1">
      <c r="A389" s="65" t="s">
        <v>580</v>
      </c>
      <c r="B389" s="10" t="s">
        <v>1092</v>
      </c>
      <c r="C389" s="10" t="s">
        <v>1093</v>
      </c>
      <c r="D389" s="87" t="s">
        <v>1094</v>
      </c>
      <c r="E389" s="65" t="s">
        <v>1095</v>
      </c>
      <c r="F389" s="65" t="s">
        <v>674</v>
      </c>
      <c r="G389" s="7" t="s">
        <v>169</v>
      </c>
      <c r="H389" s="7" t="s">
        <v>673</v>
      </c>
      <c r="I389" s="8">
        <v>42494</v>
      </c>
      <c r="J389" s="7" t="s">
        <v>356</v>
      </c>
      <c r="K389" s="8">
        <v>42521</v>
      </c>
      <c r="L389" s="46">
        <v>42000</v>
      </c>
      <c r="M389" s="90"/>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64.5" customHeight="1">
      <c r="A390" s="65" t="s">
        <v>580</v>
      </c>
      <c r="B390" s="10" t="s">
        <v>1092</v>
      </c>
      <c r="C390" s="10" t="s">
        <v>1093</v>
      </c>
      <c r="D390" s="87" t="s">
        <v>1094</v>
      </c>
      <c r="E390" s="65" t="s">
        <v>1095</v>
      </c>
      <c r="F390" s="65" t="s">
        <v>1176</v>
      </c>
      <c r="G390" s="7" t="s">
        <v>445</v>
      </c>
      <c r="H390" s="7" t="s">
        <v>1177</v>
      </c>
      <c r="I390" s="8">
        <v>42508</v>
      </c>
      <c r="J390" s="7" t="s">
        <v>356</v>
      </c>
      <c r="K390" s="8">
        <v>42552</v>
      </c>
      <c r="L390" s="46">
        <v>34000</v>
      </c>
      <c r="M390" s="90"/>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48.75" customHeight="1">
      <c r="A391" s="65" t="s">
        <v>580</v>
      </c>
      <c r="B391" s="10" t="s">
        <v>1092</v>
      </c>
      <c r="C391" s="10" t="s">
        <v>1093</v>
      </c>
      <c r="D391" s="87" t="s">
        <v>1094</v>
      </c>
      <c r="E391" s="65" t="s">
        <v>1095</v>
      </c>
      <c r="F391" s="65" t="s">
        <v>1179</v>
      </c>
      <c r="G391" s="7" t="s">
        <v>390</v>
      </c>
      <c r="H391" s="7" t="s">
        <v>1178</v>
      </c>
      <c r="I391" s="8">
        <v>42508</v>
      </c>
      <c r="J391" s="7" t="s">
        <v>356</v>
      </c>
      <c r="K391" s="8">
        <v>42552</v>
      </c>
      <c r="L391" s="46">
        <v>61000</v>
      </c>
      <c r="M391" s="90"/>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64.5" customHeight="1">
      <c r="A392" s="65" t="s">
        <v>580</v>
      </c>
      <c r="B392" s="10" t="s">
        <v>1092</v>
      </c>
      <c r="C392" s="10" t="s">
        <v>1093</v>
      </c>
      <c r="D392" s="87" t="s">
        <v>1094</v>
      </c>
      <c r="E392" s="65" t="s">
        <v>1095</v>
      </c>
      <c r="F392" s="65" t="s">
        <v>1180</v>
      </c>
      <c r="G392" s="7" t="s">
        <v>10</v>
      </c>
      <c r="H392" s="7" t="s">
        <v>1181</v>
      </c>
      <c r="I392" s="8">
        <v>42520</v>
      </c>
      <c r="J392" s="7" t="s">
        <v>356</v>
      </c>
      <c r="K392" s="8">
        <v>42555</v>
      </c>
      <c r="L392" s="46">
        <v>22000</v>
      </c>
      <c r="M392" s="90"/>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84.75" customHeight="1">
      <c r="A393" s="65" t="s">
        <v>580</v>
      </c>
      <c r="B393" s="10" t="s">
        <v>1092</v>
      </c>
      <c r="C393" s="10" t="s">
        <v>1093</v>
      </c>
      <c r="D393" s="87" t="s">
        <v>1094</v>
      </c>
      <c r="E393" s="65" t="s">
        <v>1095</v>
      </c>
      <c r="F393" s="65" t="s">
        <v>1182</v>
      </c>
      <c r="G393" s="7" t="s">
        <v>378</v>
      </c>
      <c r="H393" s="7" t="s">
        <v>1183</v>
      </c>
      <c r="I393" s="8">
        <v>42550</v>
      </c>
      <c r="J393" s="7" t="s">
        <v>356</v>
      </c>
      <c r="K393" s="8">
        <v>42556</v>
      </c>
      <c r="L393" s="46">
        <v>16500</v>
      </c>
      <c r="M393" s="90"/>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84.75" customHeight="1">
      <c r="A394" s="65" t="s">
        <v>580</v>
      </c>
      <c r="B394" s="10" t="s">
        <v>1092</v>
      </c>
      <c r="C394" s="10" t="s">
        <v>1093</v>
      </c>
      <c r="D394" s="87" t="s">
        <v>1094</v>
      </c>
      <c r="E394" s="65" t="s">
        <v>1095</v>
      </c>
      <c r="F394" s="65" t="s">
        <v>1184</v>
      </c>
      <c r="G394" s="7" t="s">
        <v>437</v>
      </c>
      <c r="H394" s="7" t="s">
        <v>713</v>
      </c>
      <c r="I394" s="8">
        <v>42550</v>
      </c>
      <c r="J394" s="7" t="s">
        <v>356</v>
      </c>
      <c r="K394" s="8">
        <v>42556</v>
      </c>
      <c r="L394" s="46">
        <v>15500</v>
      </c>
      <c r="M394" s="90"/>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84.75" customHeight="1">
      <c r="A395" s="65" t="s">
        <v>580</v>
      </c>
      <c r="B395" s="10" t="s">
        <v>1092</v>
      </c>
      <c r="C395" s="10" t="s">
        <v>1093</v>
      </c>
      <c r="D395" s="87" t="s">
        <v>1094</v>
      </c>
      <c r="E395" s="65" t="s">
        <v>1095</v>
      </c>
      <c r="F395" s="65" t="s">
        <v>1185</v>
      </c>
      <c r="G395" s="7" t="s">
        <v>396</v>
      </c>
      <c r="H395" s="7" t="s">
        <v>1186</v>
      </c>
      <c r="I395" s="8">
        <v>42550</v>
      </c>
      <c r="J395" s="7" t="s">
        <v>356</v>
      </c>
      <c r="K395" s="8">
        <v>42556</v>
      </c>
      <c r="L395" s="46">
        <v>88000</v>
      </c>
      <c r="M395" s="90"/>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112.5" customHeight="1">
      <c r="A396" s="65" t="s">
        <v>580</v>
      </c>
      <c r="B396" s="10" t="s">
        <v>1092</v>
      </c>
      <c r="C396" s="10" t="s">
        <v>1093</v>
      </c>
      <c r="D396" s="87" t="s">
        <v>1094</v>
      </c>
      <c r="E396" s="65" t="s">
        <v>1095</v>
      </c>
      <c r="F396" s="65" t="s">
        <v>1187</v>
      </c>
      <c r="G396" s="7" t="s">
        <v>457</v>
      </c>
      <c r="H396" s="7" t="s">
        <v>1188</v>
      </c>
      <c r="I396" s="8">
        <v>42570</v>
      </c>
      <c r="J396" s="7" t="s">
        <v>356</v>
      </c>
      <c r="K396" s="8">
        <v>42573</v>
      </c>
      <c r="L396" s="46">
        <v>28000</v>
      </c>
      <c r="M396" s="90"/>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54.75" customHeight="1">
      <c r="A397" s="65" t="s">
        <v>580</v>
      </c>
      <c r="B397" s="10" t="s">
        <v>1092</v>
      </c>
      <c r="C397" s="10" t="s">
        <v>1093</v>
      </c>
      <c r="D397" s="87" t="s">
        <v>1094</v>
      </c>
      <c r="E397" s="65" t="s">
        <v>1095</v>
      </c>
      <c r="F397" s="65" t="s">
        <v>1285</v>
      </c>
      <c r="G397" s="7" t="s">
        <v>1286</v>
      </c>
      <c r="H397" s="7" t="s">
        <v>1287</v>
      </c>
      <c r="I397" s="8">
        <v>42594</v>
      </c>
      <c r="J397" s="7" t="s">
        <v>356</v>
      </c>
      <c r="K397" s="8">
        <v>42611</v>
      </c>
      <c r="L397" s="46">
        <v>12000</v>
      </c>
      <c r="M397" s="90"/>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64.5" customHeight="1">
      <c r="A398" s="65" t="s">
        <v>580</v>
      </c>
      <c r="B398" s="10" t="s">
        <v>1092</v>
      </c>
      <c r="C398" s="10" t="s">
        <v>1093</v>
      </c>
      <c r="D398" s="87" t="s">
        <v>1094</v>
      </c>
      <c r="E398" s="65" t="s">
        <v>1095</v>
      </c>
      <c r="F398" s="65" t="s">
        <v>1289</v>
      </c>
      <c r="G398" s="7" t="s">
        <v>1286</v>
      </c>
      <c r="H398" s="7" t="s">
        <v>1288</v>
      </c>
      <c r="I398" s="8">
        <v>42594</v>
      </c>
      <c r="J398" s="7" t="s">
        <v>345</v>
      </c>
      <c r="K398" s="8">
        <v>42611</v>
      </c>
      <c r="L398" s="46">
        <v>30000</v>
      </c>
      <c r="M398" s="90"/>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64.5" customHeight="1">
      <c r="A399" s="65" t="s">
        <v>580</v>
      </c>
      <c r="B399" s="10" t="s">
        <v>1092</v>
      </c>
      <c r="C399" s="10" t="s">
        <v>1093</v>
      </c>
      <c r="D399" s="87" t="s">
        <v>1094</v>
      </c>
      <c r="E399" s="65" t="s">
        <v>1095</v>
      </c>
      <c r="F399" s="65" t="s">
        <v>1436</v>
      </c>
      <c r="G399" s="7" t="s">
        <v>1437</v>
      </c>
      <c r="H399" s="7" t="s">
        <v>1438</v>
      </c>
      <c r="I399" s="8">
        <v>42331</v>
      </c>
      <c r="J399" s="7" t="s">
        <v>356</v>
      </c>
      <c r="K399" s="8">
        <v>42614</v>
      </c>
      <c r="L399" s="46">
        <v>28000</v>
      </c>
      <c r="M399" s="90"/>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64.5" customHeight="1">
      <c r="A400" s="65" t="s">
        <v>580</v>
      </c>
      <c r="B400" s="10" t="s">
        <v>1092</v>
      </c>
      <c r="C400" s="10" t="s">
        <v>1093</v>
      </c>
      <c r="D400" s="87" t="s">
        <v>1094</v>
      </c>
      <c r="E400" s="65" t="s">
        <v>1095</v>
      </c>
      <c r="F400" s="65" t="s">
        <v>1508</v>
      </c>
      <c r="G400" s="7" t="s">
        <v>1530</v>
      </c>
      <c r="H400" s="7" t="s">
        <v>1531</v>
      </c>
      <c r="I400" s="8">
        <v>42663</v>
      </c>
      <c r="J400" s="7" t="s">
        <v>346</v>
      </c>
      <c r="K400" s="8">
        <v>42690</v>
      </c>
      <c r="L400" s="46">
        <v>24000</v>
      </c>
      <c r="M400" s="90"/>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50.25" customHeight="1">
      <c r="A401" s="65" t="s">
        <v>580</v>
      </c>
      <c r="B401" s="10" t="s">
        <v>1092</v>
      </c>
      <c r="C401" s="10" t="s">
        <v>1093</v>
      </c>
      <c r="D401" s="87" t="s">
        <v>1094</v>
      </c>
      <c r="E401" s="65" t="s">
        <v>1095</v>
      </c>
      <c r="F401" s="65" t="s">
        <v>1509</v>
      </c>
      <c r="G401" s="7" t="s">
        <v>1532</v>
      </c>
      <c r="H401" s="7" t="s">
        <v>1533</v>
      </c>
      <c r="I401" s="8">
        <v>42678</v>
      </c>
      <c r="J401" s="7" t="s">
        <v>346</v>
      </c>
      <c r="K401" s="8">
        <v>42690</v>
      </c>
      <c r="L401" s="46">
        <v>34500</v>
      </c>
      <c r="M401" s="90"/>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64.5" customHeight="1">
      <c r="A402" s="65" t="s">
        <v>580</v>
      </c>
      <c r="B402" s="10" t="s">
        <v>1092</v>
      </c>
      <c r="C402" s="10" t="s">
        <v>1093</v>
      </c>
      <c r="D402" s="87" t="s">
        <v>1094</v>
      </c>
      <c r="E402" s="65" t="s">
        <v>1095</v>
      </c>
      <c r="F402" s="65" t="s">
        <v>1581</v>
      </c>
      <c r="G402" s="7" t="s">
        <v>1675</v>
      </c>
      <c r="H402" s="7" t="s">
        <v>1676</v>
      </c>
      <c r="I402" s="8">
        <v>42688</v>
      </c>
      <c r="J402" s="7" t="s">
        <v>346</v>
      </c>
      <c r="K402" s="8">
        <v>42712</v>
      </c>
      <c r="L402" s="46">
        <v>24000</v>
      </c>
      <c r="M402" s="90"/>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44.25" customHeight="1">
      <c r="A403" s="65" t="s">
        <v>580</v>
      </c>
      <c r="B403" s="10" t="s">
        <v>1092</v>
      </c>
      <c r="C403" s="10" t="s">
        <v>1093</v>
      </c>
      <c r="D403" s="87" t="s">
        <v>1094</v>
      </c>
      <c r="E403" s="65" t="s">
        <v>1095</v>
      </c>
      <c r="F403" s="65" t="s">
        <v>1582</v>
      </c>
      <c r="G403" s="7" t="s">
        <v>1677</v>
      </c>
      <c r="H403" s="7" t="s">
        <v>1678</v>
      </c>
      <c r="I403" s="8">
        <v>42703</v>
      </c>
      <c r="J403" s="7" t="s">
        <v>346</v>
      </c>
      <c r="K403" s="8">
        <v>42725</v>
      </c>
      <c r="L403" s="46">
        <v>12000</v>
      </c>
      <c r="M403" s="90"/>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64.5" customHeight="1">
      <c r="A404" s="65" t="s">
        <v>580</v>
      </c>
      <c r="B404" s="10" t="s">
        <v>1092</v>
      </c>
      <c r="C404" s="10" t="s">
        <v>1093</v>
      </c>
      <c r="D404" s="87" t="s">
        <v>1094</v>
      </c>
      <c r="E404" s="65" t="s">
        <v>1095</v>
      </c>
      <c r="F404" s="65" t="s">
        <v>1583</v>
      </c>
      <c r="G404" s="7" t="s">
        <v>1679</v>
      </c>
      <c r="H404" s="7" t="s">
        <v>1680</v>
      </c>
      <c r="I404" s="8">
        <v>42716</v>
      </c>
      <c r="J404" s="7" t="s">
        <v>346</v>
      </c>
      <c r="K404" s="8">
        <v>42726</v>
      </c>
      <c r="L404" s="46">
        <v>13000</v>
      </c>
      <c r="M404" s="90"/>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64.5" customHeight="1">
      <c r="A405" s="65" t="s">
        <v>580</v>
      </c>
      <c r="B405" s="10" t="s">
        <v>1092</v>
      </c>
      <c r="C405" s="10" t="s">
        <v>1093</v>
      </c>
      <c r="D405" s="87" t="s">
        <v>1094</v>
      </c>
      <c r="E405" s="65" t="s">
        <v>1095</v>
      </c>
      <c r="F405" s="65" t="s">
        <v>1853</v>
      </c>
      <c r="G405" s="7" t="s">
        <v>1854</v>
      </c>
      <c r="H405" s="7" t="s">
        <v>1855</v>
      </c>
      <c r="I405" s="8">
        <v>42737</v>
      </c>
      <c r="J405" s="7" t="s">
        <v>346</v>
      </c>
      <c r="K405" s="8">
        <v>42781</v>
      </c>
      <c r="L405" s="46">
        <v>60000</v>
      </c>
      <c r="M405" s="90"/>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64.5" customHeight="1">
      <c r="A406" s="65" t="s">
        <v>580</v>
      </c>
      <c r="B406" s="10" t="s">
        <v>1092</v>
      </c>
      <c r="C406" s="10" t="s">
        <v>1093</v>
      </c>
      <c r="D406" s="87" t="s">
        <v>1094</v>
      </c>
      <c r="E406" s="65" t="s">
        <v>1095</v>
      </c>
      <c r="F406" s="65" t="s">
        <v>1856</v>
      </c>
      <c r="G406" s="7" t="s">
        <v>1857</v>
      </c>
      <c r="H406" s="7" t="s">
        <v>1858</v>
      </c>
      <c r="I406" s="8">
        <v>42737</v>
      </c>
      <c r="J406" s="7" t="s">
        <v>346</v>
      </c>
      <c r="K406" s="8">
        <v>42781</v>
      </c>
      <c r="L406" s="46">
        <v>46000</v>
      </c>
      <c r="M406" s="90">
        <f>SUM(L370:L406)</f>
        <v>1798000</v>
      </c>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44.25" customHeight="1">
      <c r="A407" s="65"/>
      <c r="B407" s="7"/>
      <c r="C407" s="10"/>
      <c r="D407" s="87"/>
      <c r="E407" s="65"/>
      <c r="F407" s="65"/>
      <c r="G407" s="7"/>
      <c r="H407" s="10"/>
      <c r="I407" s="8"/>
      <c r="J407" s="66"/>
      <c r="K407" s="8"/>
      <c r="L407" s="46"/>
      <c r="M407" s="95"/>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64.5" customHeight="1">
      <c r="A408" s="65" t="s">
        <v>90</v>
      </c>
      <c r="B408" s="28">
        <v>101736844</v>
      </c>
      <c r="C408" s="10"/>
      <c r="D408" s="87" t="s">
        <v>985</v>
      </c>
      <c r="E408" s="87" t="s">
        <v>985</v>
      </c>
      <c r="F408" s="65" t="s">
        <v>1584</v>
      </c>
      <c r="G408" s="7" t="s">
        <v>135</v>
      </c>
      <c r="H408" s="7" t="s">
        <v>7</v>
      </c>
      <c r="I408" s="8">
        <v>38666</v>
      </c>
      <c r="J408" s="66" t="s">
        <v>346</v>
      </c>
      <c r="K408" s="8"/>
      <c r="L408" s="46">
        <v>242100</v>
      </c>
      <c r="M408" s="94"/>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64.5" customHeight="1">
      <c r="A409" s="65" t="s">
        <v>90</v>
      </c>
      <c r="B409" s="7">
        <v>101736844</v>
      </c>
      <c r="C409" s="10"/>
      <c r="D409" s="87" t="s">
        <v>985</v>
      </c>
      <c r="E409" s="87" t="s">
        <v>985</v>
      </c>
      <c r="F409" s="65" t="s">
        <v>6</v>
      </c>
      <c r="G409" s="7" t="s">
        <v>135</v>
      </c>
      <c r="H409" s="7" t="s">
        <v>168</v>
      </c>
      <c r="I409" s="8">
        <v>38824</v>
      </c>
      <c r="J409" s="66" t="s">
        <v>346</v>
      </c>
      <c r="K409" s="8"/>
      <c r="L409" s="46">
        <v>114283.58</v>
      </c>
      <c r="M409" s="94"/>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64.5" customHeight="1">
      <c r="A410" s="65" t="s">
        <v>90</v>
      </c>
      <c r="B410" s="7">
        <v>101736844</v>
      </c>
      <c r="C410" s="10"/>
      <c r="D410" s="87" t="s">
        <v>985</v>
      </c>
      <c r="E410" s="87" t="s">
        <v>985</v>
      </c>
      <c r="F410" s="65" t="s">
        <v>1585</v>
      </c>
      <c r="G410" s="7" t="s">
        <v>135</v>
      </c>
      <c r="H410" s="7" t="s">
        <v>136</v>
      </c>
      <c r="I410" s="8">
        <v>38832</v>
      </c>
      <c r="J410" s="66" t="s">
        <v>346</v>
      </c>
      <c r="K410" s="8"/>
      <c r="L410" s="46">
        <v>77887.039999999994</v>
      </c>
      <c r="M410" s="94"/>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64.5" customHeight="1">
      <c r="A411" s="65" t="s">
        <v>90</v>
      </c>
      <c r="B411" s="7">
        <v>101736844</v>
      </c>
      <c r="C411" s="10"/>
      <c r="D411" s="87" t="s">
        <v>985</v>
      </c>
      <c r="E411" s="87" t="s">
        <v>985</v>
      </c>
      <c r="F411" s="65" t="s">
        <v>137</v>
      </c>
      <c r="G411" s="7" t="s">
        <v>135</v>
      </c>
      <c r="H411" s="7" t="s">
        <v>138</v>
      </c>
      <c r="I411" s="8">
        <v>38832</v>
      </c>
      <c r="J411" s="66" t="s">
        <v>346</v>
      </c>
      <c r="K411" s="8"/>
      <c r="L411" s="46">
        <v>1006810.51</v>
      </c>
      <c r="M411" s="94"/>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64.5" customHeight="1">
      <c r="A412" s="65" t="s">
        <v>90</v>
      </c>
      <c r="B412" s="7">
        <v>101736844</v>
      </c>
      <c r="C412" s="10"/>
      <c r="D412" s="87" t="s">
        <v>985</v>
      </c>
      <c r="E412" s="87" t="s">
        <v>985</v>
      </c>
      <c r="F412" s="65" t="s">
        <v>349</v>
      </c>
      <c r="G412" s="10" t="s">
        <v>56</v>
      </c>
      <c r="H412" s="10" t="s">
        <v>139</v>
      </c>
      <c r="I412" s="8">
        <v>38779</v>
      </c>
      <c r="J412" s="67" t="s">
        <v>346</v>
      </c>
      <c r="K412" s="11"/>
      <c r="L412" s="46">
        <v>126935.6</v>
      </c>
      <c r="M412" s="93">
        <v>1568016.73</v>
      </c>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43.5" customHeight="1">
      <c r="A413" s="65"/>
      <c r="B413" s="7"/>
      <c r="C413" s="10"/>
      <c r="D413" s="87"/>
      <c r="E413" s="65"/>
      <c r="F413" s="65"/>
      <c r="G413" s="7"/>
      <c r="H413" s="7"/>
      <c r="I413" s="8"/>
      <c r="J413" s="66"/>
      <c r="K413" s="7"/>
      <c r="L413" s="46"/>
      <c r="M413" s="94"/>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64.5" customHeight="1">
      <c r="A414" s="65" t="s">
        <v>206</v>
      </c>
      <c r="B414" s="7" t="s">
        <v>1241</v>
      </c>
      <c r="C414" s="10" t="s">
        <v>1242</v>
      </c>
      <c r="D414" s="87" t="s">
        <v>1243</v>
      </c>
      <c r="E414" s="65" t="s">
        <v>1244</v>
      </c>
      <c r="F414" s="65" t="s">
        <v>207</v>
      </c>
      <c r="G414" s="7" t="s">
        <v>192</v>
      </c>
      <c r="H414" s="7" t="s">
        <v>1096</v>
      </c>
      <c r="I414" s="8">
        <v>41430</v>
      </c>
      <c r="J414" s="66" t="s">
        <v>350</v>
      </c>
      <c r="K414" s="8"/>
      <c r="L414" s="46">
        <v>51448</v>
      </c>
      <c r="M414" s="94">
        <f>L414</f>
        <v>51448</v>
      </c>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42.75" customHeight="1">
      <c r="A415" s="65"/>
      <c r="B415" s="7"/>
      <c r="C415" s="10"/>
      <c r="D415" s="87"/>
      <c r="E415" s="65"/>
      <c r="F415" s="65"/>
      <c r="G415" s="7"/>
      <c r="H415" s="7"/>
      <c r="I415" s="8"/>
      <c r="J415" s="66"/>
      <c r="K415" s="8"/>
      <c r="L415" s="46"/>
      <c r="M415" s="94"/>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64.5" customHeight="1">
      <c r="A416" s="65" t="s">
        <v>95</v>
      </c>
      <c r="B416" s="7" t="s">
        <v>1088</v>
      </c>
      <c r="C416" s="10" t="s">
        <v>1090</v>
      </c>
      <c r="D416" s="87" t="s">
        <v>1089</v>
      </c>
      <c r="E416" s="65" t="s">
        <v>985</v>
      </c>
      <c r="F416" s="65" t="s">
        <v>96</v>
      </c>
      <c r="G416" s="7" t="s">
        <v>97</v>
      </c>
      <c r="H416" s="7" t="s">
        <v>510</v>
      </c>
      <c r="I416" s="8">
        <v>40847</v>
      </c>
      <c r="J416" s="66" t="s">
        <v>344</v>
      </c>
      <c r="K416" s="8">
        <v>40877</v>
      </c>
      <c r="L416" s="46">
        <v>7004.9</v>
      </c>
      <c r="M416" s="94">
        <v>7004.9</v>
      </c>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42.75" customHeight="1">
      <c r="A417" s="65"/>
      <c r="B417" s="7"/>
      <c r="C417" s="10"/>
      <c r="D417" s="87"/>
      <c r="E417" s="65"/>
      <c r="F417" s="65"/>
      <c r="G417" s="7"/>
      <c r="H417" s="7"/>
      <c r="I417" s="8"/>
      <c r="J417" s="66"/>
      <c r="K417" s="7"/>
      <c r="L417" s="46"/>
      <c r="M417" s="94"/>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64.5" customHeight="1">
      <c r="A418" s="65" t="s">
        <v>204</v>
      </c>
      <c r="B418" s="7" t="s">
        <v>1246</v>
      </c>
      <c r="C418" s="10" t="s">
        <v>1247</v>
      </c>
      <c r="D418" s="87" t="s">
        <v>1245</v>
      </c>
      <c r="E418" s="65" t="s">
        <v>985</v>
      </c>
      <c r="F418" s="65" t="s">
        <v>277</v>
      </c>
      <c r="G418" s="7" t="s">
        <v>205</v>
      </c>
      <c r="H418" s="7" t="s">
        <v>509</v>
      </c>
      <c r="I418" s="8">
        <v>41444</v>
      </c>
      <c r="J418" s="66" t="s">
        <v>344</v>
      </c>
      <c r="K418" s="8">
        <v>41555</v>
      </c>
      <c r="L418" s="46">
        <v>18880</v>
      </c>
      <c r="M418" s="94">
        <f>L418</f>
        <v>18880</v>
      </c>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41.25" customHeight="1">
      <c r="A419" s="65"/>
      <c r="B419" s="7"/>
      <c r="C419" s="10"/>
      <c r="D419" s="87"/>
      <c r="E419" s="65"/>
      <c r="F419" s="65"/>
      <c r="G419" s="7"/>
      <c r="H419" s="7"/>
      <c r="I419" s="8"/>
      <c r="J419" s="66"/>
      <c r="K419" s="7"/>
      <c r="L419" s="46"/>
      <c r="M419" s="101"/>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64.5" customHeight="1">
      <c r="A420" s="65" t="s">
        <v>337</v>
      </c>
      <c r="B420" s="10" t="s">
        <v>1029</v>
      </c>
      <c r="C420" s="10" t="s">
        <v>1030</v>
      </c>
      <c r="D420" s="87" t="s">
        <v>1031</v>
      </c>
      <c r="E420" s="65" t="s">
        <v>1032</v>
      </c>
      <c r="F420" s="65" t="s">
        <v>572</v>
      </c>
      <c r="G420" s="7" t="s">
        <v>266</v>
      </c>
      <c r="H420" s="10" t="s">
        <v>509</v>
      </c>
      <c r="I420" s="8">
        <v>42333</v>
      </c>
      <c r="J420" s="7" t="s">
        <v>346</v>
      </c>
      <c r="K420" s="8">
        <v>42339</v>
      </c>
      <c r="L420" s="46">
        <v>50000</v>
      </c>
      <c r="M420" s="90"/>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64.5" customHeight="1">
      <c r="A421" s="65" t="s">
        <v>337</v>
      </c>
      <c r="B421" s="10" t="s">
        <v>1029</v>
      </c>
      <c r="C421" s="10" t="s">
        <v>1030</v>
      </c>
      <c r="D421" s="87" t="s">
        <v>1031</v>
      </c>
      <c r="E421" s="65" t="s">
        <v>1032</v>
      </c>
      <c r="F421" s="65" t="s">
        <v>573</v>
      </c>
      <c r="G421" s="7" t="s">
        <v>266</v>
      </c>
      <c r="H421" s="10" t="s">
        <v>574</v>
      </c>
      <c r="I421" s="8">
        <v>42361</v>
      </c>
      <c r="J421" s="7" t="s">
        <v>346</v>
      </c>
      <c r="K421" s="8">
        <v>42367</v>
      </c>
      <c r="L421" s="46">
        <v>50000</v>
      </c>
      <c r="M421" s="90"/>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64.5" customHeight="1">
      <c r="A422" s="65" t="s">
        <v>337</v>
      </c>
      <c r="B422" s="10" t="s">
        <v>1029</v>
      </c>
      <c r="C422" s="10" t="s">
        <v>1030</v>
      </c>
      <c r="D422" s="87" t="s">
        <v>1031</v>
      </c>
      <c r="E422" s="65" t="s">
        <v>1032</v>
      </c>
      <c r="F422" s="65" t="s">
        <v>1439</v>
      </c>
      <c r="G422" s="7" t="s">
        <v>266</v>
      </c>
      <c r="H422" s="10" t="s">
        <v>1440</v>
      </c>
      <c r="I422" s="8">
        <v>42394</v>
      </c>
      <c r="J422" s="7" t="s">
        <v>346</v>
      </c>
      <c r="K422" s="8">
        <v>42031</v>
      </c>
      <c r="L422" s="46">
        <v>50000</v>
      </c>
      <c r="M422" s="90"/>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64.5" customHeight="1">
      <c r="A423" s="65" t="s">
        <v>337</v>
      </c>
      <c r="B423" s="10" t="s">
        <v>1029</v>
      </c>
      <c r="C423" s="10" t="s">
        <v>1030</v>
      </c>
      <c r="D423" s="87" t="s">
        <v>1031</v>
      </c>
      <c r="E423" s="65" t="s">
        <v>1032</v>
      </c>
      <c r="F423" s="65" t="s">
        <v>1441</v>
      </c>
      <c r="G423" s="7" t="s">
        <v>266</v>
      </c>
      <c r="H423" s="10" t="s">
        <v>1442</v>
      </c>
      <c r="I423" s="8">
        <v>42425</v>
      </c>
      <c r="J423" s="7" t="s">
        <v>346</v>
      </c>
      <c r="K423" s="8">
        <v>42429</v>
      </c>
      <c r="L423" s="46">
        <v>50000</v>
      </c>
      <c r="M423" s="90"/>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64.5" customHeight="1">
      <c r="A424" s="65" t="s">
        <v>337</v>
      </c>
      <c r="B424" s="10" t="s">
        <v>1029</v>
      </c>
      <c r="C424" s="10" t="s">
        <v>1030</v>
      </c>
      <c r="D424" s="87" t="s">
        <v>1031</v>
      </c>
      <c r="E424" s="65" t="s">
        <v>1032</v>
      </c>
      <c r="F424" s="65" t="s">
        <v>1443</v>
      </c>
      <c r="G424" s="7" t="s">
        <v>266</v>
      </c>
      <c r="H424" s="10" t="s">
        <v>1444</v>
      </c>
      <c r="I424" s="8">
        <v>42454</v>
      </c>
      <c r="J424" s="7" t="s">
        <v>346</v>
      </c>
      <c r="K424" s="8">
        <v>42481</v>
      </c>
      <c r="L424" s="46">
        <v>50000</v>
      </c>
      <c r="M424" s="90"/>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64.5" customHeight="1">
      <c r="A425" s="65" t="s">
        <v>337</v>
      </c>
      <c r="B425" s="10" t="s">
        <v>1029</v>
      </c>
      <c r="C425" s="10" t="s">
        <v>1030</v>
      </c>
      <c r="D425" s="87" t="s">
        <v>1031</v>
      </c>
      <c r="E425" s="65" t="s">
        <v>1032</v>
      </c>
      <c r="F425" s="65" t="s">
        <v>1445</v>
      </c>
      <c r="G425" s="7" t="s">
        <v>266</v>
      </c>
      <c r="H425" s="10" t="s">
        <v>1446</v>
      </c>
      <c r="I425" s="8">
        <v>42485</v>
      </c>
      <c r="J425" s="7" t="s">
        <v>346</v>
      </c>
      <c r="K425" s="8">
        <v>42489</v>
      </c>
      <c r="L425" s="46">
        <v>50000</v>
      </c>
      <c r="M425" s="90"/>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64.5" customHeight="1">
      <c r="A426" s="65" t="s">
        <v>337</v>
      </c>
      <c r="B426" s="10" t="s">
        <v>1029</v>
      </c>
      <c r="C426" s="10" t="s">
        <v>1030</v>
      </c>
      <c r="D426" s="87" t="s">
        <v>1031</v>
      </c>
      <c r="E426" s="65" t="s">
        <v>1032</v>
      </c>
      <c r="F426" s="65" t="s">
        <v>1447</v>
      </c>
      <c r="G426" s="7" t="s">
        <v>266</v>
      </c>
      <c r="H426" s="10" t="s">
        <v>1448</v>
      </c>
      <c r="I426" s="8">
        <v>42515</v>
      </c>
      <c r="J426" s="7" t="s">
        <v>346</v>
      </c>
      <c r="K426" s="8">
        <v>42521</v>
      </c>
      <c r="L426" s="46">
        <v>50000</v>
      </c>
      <c r="M426" s="90"/>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64.5" customHeight="1">
      <c r="A427" s="65" t="s">
        <v>337</v>
      </c>
      <c r="B427" s="10" t="s">
        <v>1029</v>
      </c>
      <c r="C427" s="10" t="s">
        <v>1030</v>
      </c>
      <c r="D427" s="87" t="s">
        <v>1031</v>
      </c>
      <c r="E427" s="65" t="s">
        <v>1032</v>
      </c>
      <c r="F427" s="65" t="s">
        <v>1449</v>
      </c>
      <c r="G427" s="7" t="s">
        <v>266</v>
      </c>
      <c r="H427" s="10" t="s">
        <v>1450</v>
      </c>
      <c r="I427" s="8">
        <v>42546</v>
      </c>
      <c r="J427" s="7" t="s">
        <v>346</v>
      </c>
      <c r="K427" s="8">
        <v>42551</v>
      </c>
      <c r="L427" s="46">
        <v>50000</v>
      </c>
      <c r="M427" s="90"/>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64.5" customHeight="1">
      <c r="A428" s="65" t="s">
        <v>337</v>
      </c>
      <c r="B428" s="10" t="s">
        <v>1029</v>
      </c>
      <c r="C428" s="10" t="s">
        <v>1030</v>
      </c>
      <c r="D428" s="87" t="s">
        <v>1031</v>
      </c>
      <c r="E428" s="65" t="s">
        <v>1032</v>
      </c>
      <c r="F428" s="65" t="s">
        <v>1451</v>
      </c>
      <c r="G428" s="7" t="s">
        <v>266</v>
      </c>
      <c r="H428" s="10" t="s">
        <v>1452</v>
      </c>
      <c r="I428" s="8">
        <v>42576</v>
      </c>
      <c r="J428" s="7" t="s">
        <v>346</v>
      </c>
      <c r="K428" s="8">
        <v>42580</v>
      </c>
      <c r="L428" s="46">
        <v>50000</v>
      </c>
      <c r="M428" s="90"/>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64.5" customHeight="1">
      <c r="A429" s="65" t="s">
        <v>337</v>
      </c>
      <c r="B429" s="10" t="s">
        <v>1029</v>
      </c>
      <c r="C429" s="10" t="s">
        <v>1030</v>
      </c>
      <c r="D429" s="87" t="s">
        <v>1031</v>
      </c>
      <c r="E429" s="65" t="s">
        <v>1032</v>
      </c>
      <c r="F429" s="65" t="s">
        <v>1453</v>
      </c>
      <c r="G429" s="7" t="s">
        <v>266</v>
      </c>
      <c r="H429" s="10" t="s">
        <v>1454</v>
      </c>
      <c r="I429" s="8">
        <v>42607</v>
      </c>
      <c r="J429" s="7" t="s">
        <v>346</v>
      </c>
      <c r="K429" s="8">
        <v>42615</v>
      </c>
      <c r="L429" s="46">
        <v>50000</v>
      </c>
      <c r="M429" s="90"/>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64.5" customHeight="1">
      <c r="A430" s="65" t="s">
        <v>337</v>
      </c>
      <c r="B430" s="10" t="s">
        <v>1029</v>
      </c>
      <c r="C430" s="10" t="s">
        <v>1030</v>
      </c>
      <c r="D430" s="87" t="s">
        <v>1031</v>
      </c>
      <c r="E430" s="65" t="s">
        <v>1032</v>
      </c>
      <c r="F430" s="65" t="s">
        <v>1455</v>
      </c>
      <c r="G430" s="7" t="s">
        <v>266</v>
      </c>
      <c r="H430" s="10" t="s">
        <v>511</v>
      </c>
      <c r="I430" s="8">
        <v>42638</v>
      </c>
      <c r="J430" s="7" t="s">
        <v>346</v>
      </c>
      <c r="K430" s="8">
        <v>42643</v>
      </c>
      <c r="L430" s="46">
        <v>50000</v>
      </c>
      <c r="M430" s="90"/>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64.5" customHeight="1">
      <c r="A431" s="65" t="s">
        <v>337</v>
      </c>
      <c r="B431" s="10" t="s">
        <v>1029</v>
      </c>
      <c r="C431" s="10" t="s">
        <v>1030</v>
      </c>
      <c r="D431" s="87" t="s">
        <v>1031</v>
      </c>
      <c r="E431" s="65" t="s">
        <v>1032</v>
      </c>
      <c r="F431" s="65" t="s">
        <v>1491</v>
      </c>
      <c r="G431" s="7" t="s">
        <v>266</v>
      </c>
      <c r="H431" s="10" t="s">
        <v>1492</v>
      </c>
      <c r="I431" s="8">
        <v>42668</v>
      </c>
      <c r="J431" s="7" t="s">
        <v>346</v>
      </c>
      <c r="K431" s="8">
        <v>42671</v>
      </c>
      <c r="L431" s="46">
        <v>50000</v>
      </c>
      <c r="M431" s="90"/>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64.5" customHeight="1">
      <c r="A432" s="65" t="s">
        <v>337</v>
      </c>
      <c r="B432" s="10" t="s">
        <v>1029</v>
      </c>
      <c r="C432" s="10" t="s">
        <v>1030</v>
      </c>
      <c r="D432" s="87" t="s">
        <v>1031</v>
      </c>
      <c r="E432" s="65" t="s">
        <v>1032</v>
      </c>
      <c r="F432" s="65" t="s">
        <v>1586</v>
      </c>
      <c r="G432" s="7" t="s">
        <v>266</v>
      </c>
      <c r="H432" s="10" t="s">
        <v>1681</v>
      </c>
      <c r="I432" s="8">
        <v>42699</v>
      </c>
      <c r="J432" s="7" t="s">
        <v>346</v>
      </c>
      <c r="K432" s="8">
        <v>42720</v>
      </c>
      <c r="L432" s="46">
        <v>50000</v>
      </c>
      <c r="M432" s="90">
        <f>SUM(L420:L432)</f>
        <v>650000</v>
      </c>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42" customHeight="1">
      <c r="A433" s="65"/>
      <c r="B433" s="7"/>
      <c r="C433" s="10"/>
      <c r="D433" s="87"/>
      <c r="E433" s="65"/>
      <c r="F433" s="65"/>
      <c r="G433" s="7"/>
      <c r="H433" s="7"/>
      <c r="I433" s="8"/>
      <c r="J433" s="66"/>
      <c r="K433" s="7"/>
      <c r="L433" s="46"/>
      <c r="M433" s="94"/>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64.5" customHeight="1">
      <c r="A434" s="65" t="s">
        <v>1207</v>
      </c>
      <c r="B434" s="7" t="s">
        <v>1254</v>
      </c>
      <c r="C434" s="10" t="s">
        <v>1257</v>
      </c>
      <c r="D434" s="87" t="s">
        <v>1255</v>
      </c>
      <c r="E434" s="65" t="s">
        <v>1256</v>
      </c>
      <c r="F434" s="65" t="s">
        <v>1208</v>
      </c>
      <c r="G434" s="7" t="s">
        <v>37</v>
      </c>
      <c r="H434" s="10" t="s">
        <v>1209</v>
      </c>
      <c r="I434" s="8">
        <v>42586</v>
      </c>
      <c r="J434" s="66" t="s">
        <v>346</v>
      </c>
      <c r="K434" s="8">
        <v>42592</v>
      </c>
      <c r="L434" s="46">
        <v>78215.12</v>
      </c>
      <c r="M434" s="94"/>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c r="A435" s="65" t="s">
        <v>1207</v>
      </c>
      <c r="B435" s="7" t="s">
        <v>1254</v>
      </c>
      <c r="C435" s="10" t="s">
        <v>1257</v>
      </c>
      <c r="D435" s="87" t="s">
        <v>1255</v>
      </c>
      <c r="E435" s="65" t="s">
        <v>1256</v>
      </c>
      <c r="F435" s="65" t="s">
        <v>1210</v>
      </c>
      <c r="G435" s="7" t="s">
        <v>405</v>
      </c>
      <c r="H435" s="10" t="s">
        <v>1211</v>
      </c>
      <c r="I435" s="8">
        <v>42586</v>
      </c>
      <c r="J435" s="66" t="s">
        <v>346</v>
      </c>
      <c r="K435" s="8">
        <v>42592</v>
      </c>
      <c r="L435" s="46">
        <v>77072.88</v>
      </c>
      <c r="M435" s="94"/>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64.5" customHeight="1">
      <c r="A436" s="65" t="s">
        <v>1207</v>
      </c>
      <c r="B436" s="7" t="s">
        <v>1254</v>
      </c>
      <c r="C436" s="10" t="s">
        <v>1257</v>
      </c>
      <c r="D436" s="87" t="s">
        <v>1255</v>
      </c>
      <c r="E436" s="65" t="s">
        <v>1256</v>
      </c>
      <c r="F436" s="65" t="s">
        <v>1587</v>
      </c>
      <c r="G436" s="7" t="s">
        <v>1682</v>
      </c>
      <c r="H436" s="10" t="s">
        <v>1683</v>
      </c>
      <c r="I436" s="8">
        <v>42691</v>
      </c>
      <c r="J436" s="66" t="s">
        <v>346</v>
      </c>
      <c r="K436" s="8">
        <v>42705</v>
      </c>
      <c r="L436" s="46">
        <v>36292.080000000002</v>
      </c>
      <c r="M436" s="94">
        <f>L434+L435+L436</f>
        <v>191580.08000000002</v>
      </c>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44.25" customHeight="1">
      <c r="A437" s="65"/>
      <c r="B437" s="7"/>
      <c r="C437" s="10"/>
      <c r="D437" s="87"/>
      <c r="E437" s="65"/>
      <c r="F437" s="65"/>
      <c r="G437" s="7"/>
      <c r="H437" s="7"/>
      <c r="I437" s="8"/>
      <c r="J437" s="66"/>
      <c r="K437" s="7"/>
      <c r="L437" s="46"/>
      <c r="M437" s="94"/>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64.5" customHeight="1">
      <c r="A438" s="65" t="s">
        <v>1588</v>
      </c>
      <c r="B438" s="7" t="s">
        <v>1589</v>
      </c>
      <c r="C438" s="10" t="s">
        <v>1590</v>
      </c>
      <c r="D438" s="87" t="s">
        <v>1591</v>
      </c>
      <c r="E438" s="65" t="s">
        <v>1592</v>
      </c>
      <c r="F438" s="65" t="s">
        <v>521</v>
      </c>
      <c r="G438" s="7" t="s">
        <v>1684</v>
      </c>
      <c r="H438" s="7" t="s">
        <v>1685</v>
      </c>
      <c r="I438" s="8">
        <v>42640</v>
      </c>
      <c r="J438" s="66" t="s">
        <v>352</v>
      </c>
      <c r="K438" s="8">
        <v>42705</v>
      </c>
      <c r="L438" s="46">
        <v>239445.6</v>
      </c>
      <c r="M438" s="94">
        <f>L438</f>
        <v>239445.6</v>
      </c>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46.5" customHeight="1">
      <c r="A439" s="65"/>
      <c r="B439" s="7"/>
      <c r="C439" s="10"/>
      <c r="D439" s="87"/>
      <c r="E439" s="65"/>
      <c r="F439" s="65"/>
      <c r="G439" s="7"/>
      <c r="H439" s="7"/>
      <c r="I439" s="8"/>
      <c r="J439" s="66"/>
      <c r="K439" s="8"/>
      <c r="L439" s="46"/>
      <c r="M439" s="94"/>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113.25" customHeight="1">
      <c r="A440" s="65" t="s">
        <v>412</v>
      </c>
      <c r="B440" s="7" t="s">
        <v>1259</v>
      </c>
      <c r="C440" s="10" t="s">
        <v>1260</v>
      </c>
      <c r="D440" s="87" t="s">
        <v>1258</v>
      </c>
      <c r="E440" s="65" t="s">
        <v>1261</v>
      </c>
      <c r="F440" s="65" t="s">
        <v>526</v>
      </c>
      <c r="G440" s="7" t="s">
        <v>145</v>
      </c>
      <c r="H440" s="7" t="s">
        <v>1102</v>
      </c>
      <c r="I440" s="8">
        <v>41800</v>
      </c>
      <c r="J440" s="66" t="s">
        <v>346</v>
      </c>
      <c r="K440" s="8">
        <v>41815</v>
      </c>
      <c r="L440" s="46">
        <v>667865.98</v>
      </c>
      <c r="M440" s="94">
        <f>L440</f>
        <v>667865.98</v>
      </c>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44.25" customHeight="1">
      <c r="A441" s="65"/>
      <c r="B441" s="7"/>
      <c r="C441" s="10"/>
      <c r="D441" s="87"/>
      <c r="E441" s="65"/>
      <c r="F441" s="65"/>
      <c r="G441" s="7"/>
      <c r="H441" s="7"/>
      <c r="I441" s="8"/>
      <c r="J441" s="66"/>
      <c r="K441" s="8"/>
      <c r="L441" s="46"/>
      <c r="M441" s="94"/>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64.5" customHeight="1">
      <c r="A442" s="65" t="s">
        <v>21</v>
      </c>
      <c r="B442" s="10" t="s">
        <v>1248</v>
      </c>
      <c r="C442" s="10" t="s">
        <v>1249</v>
      </c>
      <c r="D442" s="87" t="s">
        <v>1250</v>
      </c>
      <c r="E442" s="65" t="s">
        <v>1251</v>
      </c>
      <c r="F442" s="65" t="s">
        <v>680</v>
      </c>
      <c r="G442" s="10" t="s">
        <v>115</v>
      </c>
      <c r="H442" s="7" t="s">
        <v>1278</v>
      </c>
      <c r="I442" s="8">
        <v>41026</v>
      </c>
      <c r="J442" s="67" t="s">
        <v>346</v>
      </c>
      <c r="K442" s="11"/>
      <c r="L442" s="46">
        <v>70793.22</v>
      </c>
      <c r="M442" s="93">
        <f>L442</f>
        <v>70793.22</v>
      </c>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37.5" customHeight="1">
      <c r="A443" s="65"/>
      <c r="B443" s="7"/>
      <c r="C443" s="10"/>
      <c r="D443" s="87"/>
      <c r="E443" s="65"/>
      <c r="F443" s="65"/>
      <c r="G443" s="7"/>
      <c r="H443" s="7"/>
      <c r="I443" s="8"/>
      <c r="J443" s="66"/>
      <c r="K443" s="8"/>
      <c r="L443" s="46"/>
      <c r="M443" s="94"/>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64.5" customHeight="1">
      <c r="A444" s="65" t="s">
        <v>84</v>
      </c>
      <c r="B444" s="7" t="s">
        <v>1252</v>
      </c>
      <c r="C444" s="10" t="s">
        <v>1761</v>
      </c>
      <c r="D444" s="87" t="s">
        <v>1253</v>
      </c>
      <c r="E444" s="65" t="s">
        <v>985</v>
      </c>
      <c r="F444" s="65" t="s">
        <v>112</v>
      </c>
      <c r="G444" s="7" t="s">
        <v>113</v>
      </c>
      <c r="H444" s="7" t="s">
        <v>1277</v>
      </c>
      <c r="I444" s="8">
        <v>41018</v>
      </c>
      <c r="J444" s="66" t="s">
        <v>344</v>
      </c>
      <c r="K444" s="8"/>
      <c r="L444" s="46">
        <v>11099.99</v>
      </c>
      <c r="M444" s="94"/>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c r="A445" s="65" t="s">
        <v>84</v>
      </c>
      <c r="B445" s="7" t="s">
        <v>1252</v>
      </c>
      <c r="C445" s="10" t="s">
        <v>1761</v>
      </c>
      <c r="D445" s="87" t="s">
        <v>1253</v>
      </c>
      <c r="E445" s="65" t="s">
        <v>985</v>
      </c>
      <c r="F445" s="65" t="s">
        <v>147</v>
      </c>
      <c r="G445" s="7" t="s">
        <v>148</v>
      </c>
      <c r="H445" s="7" t="s">
        <v>1276</v>
      </c>
      <c r="I445" s="8">
        <v>40996</v>
      </c>
      <c r="J445" s="66" t="s">
        <v>344</v>
      </c>
      <c r="K445" s="8"/>
      <c r="L445" s="46">
        <v>29448</v>
      </c>
      <c r="M445" s="94">
        <v>40547.99</v>
      </c>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42" customHeight="1">
      <c r="A446" s="65"/>
      <c r="B446" s="7"/>
      <c r="C446" s="10"/>
      <c r="D446" s="87"/>
      <c r="E446" s="65"/>
      <c r="F446" s="65"/>
      <c r="G446" s="7"/>
      <c r="H446" s="7"/>
      <c r="I446" s="8"/>
      <c r="J446" s="66"/>
      <c r="K446" s="8"/>
      <c r="L446" s="46"/>
      <c r="M446" s="94"/>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c r="A447" s="65" t="s">
        <v>222</v>
      </c>
      <c r="B447" s="7" t="s">
        <v>1263</v>
      </c>
      <c r="C447" s="10" t="s">
        <v>1264</v>
      </c>
      <c r="D447" s="87" t="s">
        <v>1265</v>
      </c>
      <c r="E447" s="65" t="s">
        <v>1266</v>
      </c>
      <c r="F447" s="65" t="s">
        <v>1262</v>
      </c>
      <c r="G447" s="7" t="s">
        <v>223</v>
      </c>
      <c r="H447" s="7" t="s">
        <v>1279</v>
      </c>
      <c r="I447" s="8">
        <v>41095</v>
      </c>
      <c r="J447" s="66" t="s">
        <v>344</v>
      </c>
      <c r="K447" s="8"/>
      <c r="L447" s="46">
        <v>300208</v>
      </c>
      <c r="M447" s="94">
        <v>300208</v>
      </c>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29" customFormat="1" ht="31.5" customHeight="1">
      <c r="A448" s="65"/>
      <c r="B448" s="7"/>
      <c r="C448" s="10"/>
      <c r="D448" s="87"/>
      <c r="E448" s="65"/>
      <c r="F448" s="65"/>
      <c r="G448" s="7"/>
      <c r="H448" s="7"/>
      <c r="I448" s="8"/>
      <c r="J448" s="66"/>
      <c r="K448" s="8"/>
      <c r="L448" s="46"/>
      <c r="M448" s="94"/>
      <c r="N448" s="41"/>
      <c r="O448" s="41"/>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c r="IW448" s="64"/>
      <c r="IX448" s="64"/>
      <c r="IY448" s="64"/>
      <c r="IZ448" s="64"/>
      <c r="JA448" s="64"/>
      <c r="JB448" s="64"/>
      <c r="JC448" s="64"/>
      <c r="JD448" s="64"/>
      <c r="JE448" s="64"/>
      <c r="JF448" s="64"/>
      <c r="JG448" s="64"/>
      <c r="JH448" s="64"/>
      <c r="JI448" s="64"/>
      <c r="JJ448" s="64"/>
      <c r="JK448" s="64"/>
      <c r="JL448" s="64"/>
      <c r="JM448" s="64"/>
      <c r="JN448" s="64"/>
      <c r="JO448" s="64"/>
      <c r="JP448" s="64"/>
      <c r="JQ448" s="64"/>
      <c r="JR448" s="64"/>
      <c r="JS448" s="64"/>
      <c r="JT448" s="64"/>
      <c r="JU448" s="64"/>
      <c r="JV448" s="64"/>
      <c r="JW448" s="64"/>
      <c r="JX448" s="64"/>
      <c r="JY448" s="64"/>
      <c r="JZ448" s="64"/>
      <c r="KA448" s="64"/>
      <c r="KB448" s="64"/>
      <c r="KC448" s="64"/>
      <c r="KD448" s="64"/>
      <c r="KE448" s="64"/>
      <c r="KF448" s="64"/>
      <c r="KG448" s="64"/>
      <c r="KH448" s="64"/>
      <c r="KI448" s="64"/>
      <c r="KJ448" s="64"/>
    </row>
    <row r="449" spans="1:296" s="29" customFormat="1" ht="57" customHeight="1">
      <c r="A449" s="65" t="s">
        <v>19</v>
      </c>
      <c r="B449" s="7" t="s">
        <v>1271</v>
      </c>
      <c r="C449" s="10"/>
      <c r="D449" s="87" t="s">
        <v>985</v>
      </c>
      <c r="E449" s="65" t="s">
        <v>985</v>
      </c>
      <c r="F449" s="65" t="s">
        <v>548</v>
      </c>
      <c r="G449" s="10" t="s">
        <v>1280</v>
      </c>
      <c r="H449" s="7" t="s">
        <v>1280</v>
      </c>
      <c r="I449" s="8">
        <v>40360</v>
      </c>
      <c r="J449" s="66" t="s">
        <v>359</v>
      </c>
      <c r="K449" s="8"/>
      <c r="L449" s="46">
        <v>158546</v>
      </c>
      <c r="M449" s="94">
        <v>158546</v>
      </c>
      <c r="N449" s="41"/>
      <c r="O449" s="41"/>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c r="IW449" s="64"/>
      <c r="IX449" s="64"/>
      <c r="IY449" s="64"/>
      <c r="IZ449" s="64"/>
      <c r="JA449" s="64"/>
      <c r="JB449" s="64"/>
      <c r="JC449" s="64"/>
      <c r="JD449" s="64"/>
      <c r="JE449" s="64"/>
      <c r="JF449" s="64"/>
      <c r="JG449" s="64"/>
      <c r="JH449" s="64"/>
      <c r="JI449" s="64"/>
      <c r="JJ449" s="64"/>
      <c r="JK449" s="64"/>
      <c r="JL449" s="64"/>
      <c r="JM449" s="64"/>
      <c r="JN449" s="64"/>
      <c r="JO449" s="64"/>
      <c r="JP449" s="64"/>
      <c r="JQ449" s="64"/>
      <c r="JR449" s="64"/>
      <c r="JS449" s="64"/>
      <c r="JT449" s="64"/>
      <c r="JU449" s="64"/>
      <c r="JV449" s="64"/>
      <c r="JW449" s="64"/>
      <c r="JX449" s="64"/>
      <c r="JY449" s="64"/>
      <c r="JZ449" s="64"/>
      <c r="KA449" s="64"/>
      <c r="KB449" s="64"/>
      <c r="KC449" s="64"/>
      <c r="KD449" s="64"/>
      <c r="KE449" s="64"/>
      <c r="KF449" s="64"/>
      <c r="KG449" s="64"/>
      <c r="KH449" s="64"/>
      <c r="KI449" s="64"/>
      <c r="KJ449" s="64"/>
    </row>
    <row r="450" spans="1:296" s="29" customFormat="1" ht="34.5" customHeight="1">
      <c r="A450" s="65"/>
      <c r="B450" s="7"/>
      <c r="C450" s="10"/>
      <c r="D450" s="87"/>
      <c r="E450" s="65"/>
      <c r="F450" s="65"/>
      <c r="G450" s="7"/>
      <c r="H450" s="7"/>
      <c r="I450" s="8"/>
      <c r="J450" s="66"/>
      <c r="K450" s="8"/>
      <c r="L450" s="46"/>
      <c r="M450" s="94"/>
      <c r="N450" s="41"/>
      <c r="O450" s="41"/>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c r="IW450" s="64"/>
      <c r="IX450" s="64"/>
      <c r="IY450" s="64"/>
      <c r="IZ450" s="64"/>
      <c r="JA450" s="64"/>
      <c r="JB450" s="64"/>
      <c r="JC450" s="64"/>
      <c r="JD450" s="64"/>
      <c r="JE450" s="64"/>
      <c r="JF450" s="64"/>
      <c r="JG450" s="64"/>
      <c r="JH450" s="64"/>
      <c r="JI450" s="64"/>
      <c r="JJ450" s="64"/>
      <c r="JK450" s="64"/>
      <c r="JL450" s="64"/>
      <c r="JM450" s="64"/>
      <c r="JN450" s="64"/>
      <c r="JO450" s="64"/>
      <c r="JP450" s="64"/>
      <c r="JQ450" s="64"/>
      <c r="JR450" s="64"/>
      <c r="JS450" s="64"/>
      <c r="JT450" s="64"/>
      <c r="JU450" s="64"/>
      <c r="JV450" s="64"/>
      <c r="JW450" s="64"/>
      <c r="JX450" s="64"/>
      <c r="JY450" s="64"/>
      <c r="JZ450" s="64"/>
      <c r="KA450" s="64"/>
      <c r="KB450" s="64"/>
      <c r="KC450" s="64"/>
      <c r="KD450" s="64"/>
      <c r="KE450" s="64"/>
      <c r="KF450" s="64"/>
      <c r="KG450" s="64"/>
      <c r="KH450" s="64"/>
      <c r="KI450" s="64"/>
      <c r="KJ450" s="64"/>
    </row>
    <row r="451" spans="1:296" s="29" customFormat="1" ht="64.5" customHeight="1">
      <c r="A451" s="65" t="s">
        <v>450</v>
      </c>
      <c r="B451" s="7" t="s">
        <v>1033</v>
      </c>
      <c r="C451" s="10" t="s">
        <v>1034</v>
      </c>
      <c r="D451" s="87" t="s">
        <v>1035</v>
      </c>
      <c r="E451" s="65" t="s">
        <v>1036</v>
      </c>
      <c r="F451" s="65" t="s">
        <v>1152</v>
      </c>
      <c r="G451" s="7" t="s">
        <v>202</v>
      </c>
      <c r="H451" s="7" t="s">
        <v>650</v>
      </c>
      <c r="I451" s="8">
        <v>42555</v>
      </c>
      <c r="J451" s="7" t="s">
        <v>346</v>
      </c>
      <c r="K451" s="8">
        <v>42565</v>
      </c>
      <c r="L451" s="46">
        <v>47436</v>
      </c>
      <c r="M451" s="90"/>
      <c r="N451" s="41"/>
      <c r="O451" s="41"/>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c r="IW451" s="64"/>
      <c r="IX451" s="64"/>
      <c r="IY451" s="64"/>
      <c r="IZ451" s="64"/>
      <c r="JA451" s="64"/>
      <c r="JB451" s="64"/>
      <c r="JC451" s="64"/>
      <c r="JD451" s="64"/>
      <c r="JE451" s="64"/>
      <c r="JF451" s="64"/>
      <c r="JG451" s="64"/>
      <c r="JH451" s="64"/>
      <c r="JI451" s="64"/>
      <c r="JJ451" s="64"/>
      <c r="JK451" s="64"/>
      <c r="JL451" s="64"/>
      <c r="JM451" s="64"/>
      <c r="JN451" s="64"/>
      <c r="JO451" s="64"/>
      <c r="JP451" s="64"/>
      <c r="JQ451" s="64"/>
      <c r="JR451" s="64"/>
      <c r="JS451" s="64"/>
      <c r="JT451" s="64"/>
      <c r="JU451" s="64"/>
      <c r="JV451" s="64"/>
      <c r="JW451" s="64"/>
      <c r="JX451" s="64"/>
      <c r="JY451" s="64"/>
      <c r="JZ451" s="64"/>
      <c r="KA451" s="64"/>
      <c r="KB451" s="64"/>
      <c r="KC451" s="64"/>
      <c r="KD451" s="64"/>
      <c r="KE451" s="64"/>
      <c r="KF451" s="64"/>
      <c r="KG451" s="64"/>
      <c r="KH451" s="64"/>
      <c r="KI451" s="64"/>
      <c r="KJ451" s="64"/>
    </row>
    <row r="452" spans="1:296" s="29" customFormat="1" ht="64.5" customHeight="1">
      <c r="A452" s="65" t="s">
        <v>450</v>
      </c>
      <c r="B452" s="7" t="s">
        <v>1033</v>
      </c>
      <c r="C452" s="10" t="s">
        <v>1034</v>
      </c>
      <c r="D452" s="87" t="s">
        <v>1035</v>
      </c>
      <c r="E452" s="65" t="s">
        <v>1036</v>
      </c>
      <c r="F452" s="65" t="s">
        <v>1153</v>
      </c>
      <c r="G452" s="7" t="s">
        <v>550</v>
      </c>
      <c r="H452" s="7" t="s">
        <v>1154</v>
      </c>
      <c r="I452" s="8">
        <v>42551</v>
      </c>
      <c r="J452" s="7" t="s">
        <v>346</v>
      </c>
      <c r="K452" s="8">
        <v>42565</v>
      </c>
      <c r="L452" s="46">
        <v>26314</v>
      </c>
      <c r="M452" s="90"/>
      <c r="N452" s="41"/>
      <c r="O452" s="41"/>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c r="IW452" s="64"/>
      <c r="IX452" s="64"/>
      <c r="IY452" s="64"/>
      <c r="IZ452" s="64"/>
      <c r="JA452" s="64"/>
      <c r="JB452" s="64"/>
      <c r="JC452" s="64"/>
      <c r="JD452" s="64"/>
      <c r="JE452" s="64"/>
      <c r="JF452" s="64"/>
      <c r="JG452" s="64"/>
      <c r="JH452" s="64"/>
      <c r="JI452" s="64"/>
      <c r="JJ452" s="64"/>
      <c r="JK452" s="64"/>
      <c r="JL452" s="64"/>
      <c r="JM452" s="64"/>
      <c r="JN452" s="64"/>
      <c r="JO452" s="64"/>
      <c r="JP452" s="64"/>
      <c r="JQ452" s="64"/>
      <c r="JR452" s="64"/>
      <c r="JS452" s="64"/>
      <c r="JT452" s="64"/>
      <c r="JU452" s="64"/>
      <c r="JV452" s="64"/>
      <c r="JW452" s="64"/>
      <c r="JX452" s="64"/>
      <c r="JY452" s="64"/>
      <c r="JZ452" s="64"/>
      <c r="KA452" s="64"/>
      <c r="KB452" s="64"/>
      <c r="KC452" s="64"/>
      <c r="KD452" s="64"/>
      <c r="KE452" s="64"/>
      <c r="KF452" s="64"/>
      <c r="KG452" s="64"/>
      <c r="KH452" s="64"/>
      <c r="KI452" s="64"/>
      <c r="KJ452" s="64"/>
    </row>
    <row r="453" spans="1:296" s="29" customFormat="1" ht="159.75" customHeight="1">
      <c r="A453" s="65" t="s">
        <v>450</v>
      </c>
      <c r="B453" s="7" t="s">
        <v>1033</v>
      </c>
      <c r="C453" s="10" t="s">
        <v>1034</v>
      </c>
      <c r="D453" s="87" t="s">
        <v>1035</v>
      </c>
      <c r="E453" s="65" t="s">
        <v>1036</v>
      </c>
      <c r="F453" s="65" t="s">
        <v>1156</v>
      </c>
      <c r="G453" s="7" t="s">
        <v>381</v>
      </c>
      <c r="H453" s="7" t="s">
        <v>1155</v>
      </c>
      <c r="I453" s="8">
        <v>42555</v>
      </c>
      <c r="J453" s="7" t="s">
        <v>346</v>
      </c>
      <c r="K453" s="8">
        <v>42565</v>
      </c>
      <c r="L453" s="46">
        <v>78116</v>
      </c>
      <c r="M453" s="90"/>
      <c r="N453" s="41"/>
      <c r="O453" s="41"/>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c r="IW453" s="64"/>
      <c r="IX453" s="64"/>
      <c r="IY453" s="64"/>
      <c r="IZ453" s="64"/>
      <c r="JA453" s="64"/>
      <c r="JB453" s="64"/>
      <c r="JC453" s="64"/>
      <c r="JD453" s="64"/>
      <c r="JE453" s="64"/>
      <c r="JF453" s="64"/>
      <c r="JG453" s="64"/>
      <c r="JH453" s="64"/>
      <c r="JI453" s="64"/>
      <c r="JJ453" s="64"/>
      <c r="JK453" s="64"/>
      <c r="JL453" s="64"/>
      <c r="JM453" s="64"/>
      <c r="JN453" s="64"/>
      <c r="JO453" s="64"/>
      <c r="JP453" s="64"/>
      <c r="JQ453" s="64"/>
      <c r="JR453" s="64"/>
      <c r="JS453" s="64"/>
      <c r="JT453" s="64"/>
      <c r="JU453" s="64"/>
      <c r="JV453" s="64"/>
      <c r="JW453" s="64"/>
      <c r="JX453" s="64"/>
      <c r="JY453" s="64"/>
      <c r="JZ453" s="64"/>
      <c r="KA453" s="64"/>
      <c r="KB453" s="64"/>
      <c r="KC453" s="64"/>
      <c r="KD453" s="64"/>
      <c r="KE453" s="64"/>
      <c r="KF453" s="64"/>
      <c r="KG453" s="64"/>
      <c r="KH453" s="64"/>
      <c r="KI453" s="64"/>
      <c r="KJ453" s="64"/>
    </row>
    <row r="454" spans="1:296" s="29" customFormat="1" ht="64.5" customHeight="1">
      <c r="A454" s="65" t="s">
        <v>450</v>
      </c>
      <c r="B454" s="7" t="s">
        <v>1033</v>
      </c>
      <c r="C454" s="10" t="s">
        <v>1034</v>
      </c>
      <c r="D454" s="87" t="s">
        <v>1035</v>
      </c>
      <c r="E454" s="65" t="s">
        <v>1036</v>
      </c>
      <c r="F454" s="65" t="s">
        <v>1493</v>
      </c>
      <c r="G454" s="7" t="s">
        <v>1494</v>
      </c>
      <c r="H454" s="7" t="s">
        <v>1495</v>
      </c>
      <c r="I454" s="8">
        <v>42639</v>
      </c>
      <c r="J454" s="7" t="s">
        <v>346</v>
      </c>
      <c r="K454" s="8">
        <v>42650</v>
      </c>
      <c r="L454" s="46">
        <v>344088</v>
      </c>
      <c r="M454" s="90"/>
      <c r="N454" s="41"/>
      <c r="O454" s="41"/>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c r="IW454" s="64"/>
      <c r="IX454" s="64"/>
      <c r="IY454" s="64"/>
      <c r="IZ454" s="64"/>
      <c r="JA454" s="64"/>
      <c r="JB454" s="64"/>
      <c r="JC454" s="64"/>
      <c r="JD454" s="64"/>
      <c r="JE454" s="64"/>
      <c r="JF454" s="64"/>
      <c r="JG454" s="64"/>
      <c r="JH454" s="64"/>
      <c r="JI454" s="64"/>
      <c r="JJ454" s="64"/>
      <c r="JK454" s="64"/>
      <c r="JL454" s="64"/>
      <c r="JM454" s="64"/>
      <c r="JN454" s="64"/>
      <c r="JO454" s="64"/>
      <c r="JP454" s="64"/>
      <c r="JQ454" s="64"/>
      <c r="JR454" s="64"/>
      <c r="JS454" s="64"/>
      <c r="JT454" s="64"/>
      <c r="JU454" s="64"/>
      <c r="JV454" s="64"/>
      <c r="JW454" s="64"/>
      <c r="JX454" s="64"/>
      <c r="JY454" s="64"/>
      <c r="JZ454" s="64"/>
      <c r="KA454" s="64"/>
      <c r="KB454" s="64"/>
      <c r="KC454" s="64"/>
      <c r="KD454" s="64"/>
      <c r="KE454" s="64"/>
      <c r="KF454" s="64"/>
      <c r="KG454" s="64"/>
      <c r="KH454" s="64"/>
      <c r="KI454" s="64"/>
      <c r="KJ454" s="64"/>
    </row>
    <row r="455" spans="1:296" s="29" customFormat="1" ht="64.5" customHeight="1">
      <c r="A455" s="65" t="s">
        <v>450</v>
      </c>
      <c r="B455" s="7" t="s">
        <v>1033</v>
      </c>
      <c r="C455" s="10" t="s">
        <v>1034</v>
      </c>
      <c r="D455" s="87" t="s">
        <v>1035</v>
      </c>
      <c r="E455" s="65" t="s">
        <v>1036</v>
      </c>
      <c r="F455" s="65" t="s">
        <v>1510</v>
      </c>
      <c r="G455" s="7" t="s">
        <v>1534</v>
      </c>
      <c r="H455" s="7" t="s">
        <v>1535</v>
      </c>
      <c r="I455" s="8">
        <v>42655</v>
      </c>
      <c r="J455" s="7" t="s">
        <v>346</v>
      </c>
      <c r="K455" s="8">
        <v>42684</v>
      </c>
      <c r="L455" s="46">
        <v>50740</v>
      </c>
      <c r="M455" s="90">
        <f>SUM(L451:L455)</f>
        <v>546694</v>
      </c>
      <c r="N455" s="41"/>
      <c r="O455" s="41"/>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c r="IW455" s="64"/>
      <c r="IX455" s="64"/>
      <c r="IY455" s="64"/>
      <c r="IZ455" s="64"/>
      <c r="JA455" s="64"/>
      <c r="JB455" s="64"/>
      <c r="JC455" s="64"/>
      <c r="JD455" s="64"/>
      <c r="JE455" s="64"/>
      <c r="JF455" s="64"/>
      <c r="JG455" s="64"/>
      <c r="JH455" s="64"/>
      <c r="JI455" s="64"/>
      <c r="JJ455" s="64"/>
      <c r="JK455" s="64"/>
      <c r="JL455" s="64"/>
      <c r="JM455" s="64"/>
      <c r="JN455" s="64"/>
      <c r="JO455" s="64"/>
      <c r="JP455" s="64"/>
      <c r="JQ455" s="64"/>
      <c r="JR455" s="64"/>
      <c r="JS455" s="64"/>
      <c r="JT455" s="64"/>
      <c r="JU455" s="64"/>
      <c r="JV455" s="64"/>
      <c r="JW455" s="64"/>
      <c r="JX455" s="64"/>
      <c r="JY455" s="64"/>
      <c r="JZ455" s="64"/>
      <c r="KA455" s="64"/>
      <c r="KB455" s="64"/>
      <c r="KC455" s="64"/>
      <c r="KD455" s="64"/>
      <c r="KE455" s="64"/>
      <c r="KF455" s="64"/>
      <c r="KG455" s="64"/>
      <c r="KH455" s="64"/>
      <c r="KI455" s="64"/>
      <c r="KJ455" s="64"/>
    </row>
    <row r="456" spans="1:296" s="29" customFormat="1" ht="47.25" customHeight="1">
      <c r="A456" s="65"/>
      <c r="B456" s="7"/>
      <c r="C456" s="10"/>
      <c r="D456" s="87"/>
      <c r="E456" s="65"/>
      <c r="F456" s="65"/>
      <c r="G456" s="7"/>
      <c r="H456" s="7"/>
      <c r="I456" s="8"/>
      <c r="J456" s="66"/>
      <c r="K456" s="8"/>
      <c r="L456" s="46"/>
      <c r="M456" s="94"/>
      <c r="N456" s="41"/>
      <c r="O456" s="41"/>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c r="IW456" s="64"/>
      <c r="IX456" s="64"/>
      <c r="IY456" s="64"/>
      <c r="IZ456" s="64"/>
      <c r="JA456" s="64"/>
      <c r="JB456" s="64"/>
      <c r="JC456" s="64"/>
      <c r="JD456" s="64"/>
      <c r="JE456" s="64"/>
      <c r="JF456" s="64"/>
      <c r="JG456" s="64"/>
      <c r="JH456" s="64"/>
      <c r="JI456" s="64"/>
      <c r="JJ456" s="64"/>
      <c r="JK456" s="64"/>
      <c r="JL456" s="64"/>
      <c r="JM456" s="64"/>
      <c r="JN456" s="64"/>
      <c r="JO456" s="64"/>
      <c r="JP456" s="64"/>
      <c r="JQ456" s="64"/>
      <c r="JR456" s="64"/>
      <c r="JS456" s="64"/>
      <c r="JT456" s="64"/>
      <c r="JU456" s="64"/>
      <c r="JV456" s="64"/>
      <c r="JW456" s="64"/>
      <c r="JX456" s="64"/>
      <c r="JY456" s="64"/>
      <c r="JZ456" s="64"/>
      <c r="KA456" s="64"/>
      <c r="KB456" s="64"/>
      <c r="KC456" s="64"/>
      <c r="KD456" s="64"/>
      <c r="KE456" s="64"/>
      <c r="KF456" s="64"/>
      <c r="KG456" s="64"/>
      <c r="KH456" s="64"/>
      <c r="KI456" s="64"/>
      <c r="KJ456" s="64"/>
    </row>
    <row r="457" spans="1:296" s="29" customFormat="1" ht="64.5" customHeight="1">
      <c r="A457" s="65" t="s">
        <v>556</v>
      </c>
      <c r="B457" s="7" t="s">
        <v>1272</v>
      </c>
      <c r="C457" s="10" t="s">
        <v>1273</v>
      </c>
      <c r="D457" s="87" t="s">
        <v>1274</v>
      </c>
      <c r="E457" s="65" t="s">
        <v>1275</v>
      </c>
      <c r="F457" s="65" t="s">
        <v>557</v>
      </c>
      <c r="G457" s="7" t="s">
        <v>290</v>
      </c>
      <c r="H457" s="7" t="s">
        <v>259</v>
      </c>
      <c r="I457" s="8">
        <v>42033</v>
      </c>
      <c r="J457" s="66" t="s">
        <v>352</v>
      </c>
      <c r="K457" s="8">
        <v>42319</v>
      </c>
      <c r="L457" s="46">
        <v>165200</v>
      </c>
      <c r="M457" s="94">
        <f>L457</f>
        <v>165200</v>
      </c>
      <c r="N457" s="41"/>
      <c r="O457" s="41"/>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c r="IW457" s="64"/>
      <c r="IX457" s="64"/>
      <c r="IY457" s="64"/>
      <c r="IZ457" s="64"/>
      <c r="JA457" s="64"/>
      <c r="JB457" s="64"/>
      <c r="JC457" s="64"/>
      <c r="JD457" s="64"/>
      <c r="JE457" s="64"/>
      <c r="JF457" s="64"/>
      <c r="JG457" s="64"/>
      <c r="JH457" s="64"/>
      <c r="JI457" s="64"/>
      <c r="JJ457" s="64"/>
      <c r="JK457" s="64"/>
      <c r="JL457" s="64"/>
      <c r="JM457" s="64"/>
      <c r="JN457" s="64"/>
      <c r="JO457" s="64"/>
      <c r="JP457" s="64"/>
      <c r="JQ457" s="64"/>
      <c r="JR457" s="64"/>
      <c r="JS457" s="64"/>
      <c r="JT457" s="64"/>
      <c r="JU457" s="64"/>
      <c r="JV457" s="64"/>
      <c r="JW457" s="64"/>
      <c r="JX457" s="64"/>
      <c r="JY457" s="64"/>
      <c r="JZ457" s="64"/>
      <c r="KA457" s="64"/>
      <c r="KB457" s="64"/>
      <c r="KC457" s="64"/>
      <c r="KD457" s="64"/>
      <c r="KE457" s="64"/>
      <c r="KF457" s="64"/>
      <c r="KG457" s="64"/>
      <c r="KH457" s="64"/>
      <c r="KI457" s="64"/>
      <c r="KJ457" s="64"/>
    </row>
    <row r="458" spans="1:296" s="29" customFormat="1" ht="45" customHeight="1">
      <c r="A458" s="65"/>
      <c r="B458" s="7"/>
      <c r="C458" s="10"/>
      <c r="D458" s="87"/>
      <c r="E458" s="65"/>
      <c r="F458" s="65"/>
      <c r="G458" s="7"/>
      <c r="H458" s="7"/>
      <c r="I458" s="8"/>
      <c r="J458" s="66"/>
      <c r="K458" s="8"/>
      <c r="L458" s="46"/>
      <c r="M458" s="94"/>
      <c r="N458" s="41"/>
      <c r="O458" s="41"/>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c r="IW458" s="64"/>
      <c r="IX458" s="64"/>
      <c r="IY458" s="64"/>
      <c r="IZ458" s="64"/>
      <c r="JA458" s="64"/>
      <c r="JB458" s="64"/>
      <c r="JC458" s="64"/>
      <c r="JD458" s="64"/>
      <c r="JE458" s="64"/>
      <c r="JF458" s="64"/>
      <c r="JG458" s="64"/>
      <c r="JH458" s="64"/>
      <c r="JI458" s="64"/>
      <c r="JJ458" s="64"/>
      <c r="JK458" s="64"/>
      <c r="JL458" s="64"/>
      <c r="JM458" s="64"/>
      <c r="JN458" s="64"/>
      <c r="JO458" s="64"/>
      <c r="JP458" s="64"/>
      <c r="JQ458" s="64"/>
      <c r="JR458" s="64"/>
      <c r="JS458" s="64"/>
      <c r="JT458" s="64"/>
      <c r="JU458" s="64"/>
      <c r="JV458" s="64"/>
      <c r="JW458" s="64"/>
      <c r="JX458" s="64"/>
      <c r="JY458" s="64"/>
      <c r="JZ458" s="64"/>
      <c r="KA458" s="64"/>
      <c r="KB458" s="64"/>
      <c r="KC458" s="64"/>
      <c r="KD458" s="64"/>
      <c r="KE458" s="64"/>
      <c r="KF458" s="64"/>
      <c r="KG458" s="64"/>
      <c r="KH458" s="64"/>
      <c r="KI458" s="64"/>
      <c r="KJ458" s="64"/>
    </row>
    <row r="459" spans="1:296" s="29" customFormat="1" ht="64.5" customHeight="1">
      <c r="A459" s="65" t="s">
        <v>469</v>
      </c>
      <c r="B459" s="7" t="s">
        <v>1267</v>
      </c>
      <c r="C459" s="10" t="s">
        <v>1268</v>
      </c>
      <c r="D459" s="87" t="s">
        <v>1269</v>
      </c>
      <c r="E459" s="65" t="s">
        <v>1270</v>
      </c>
      <c r="F459" s="65" t="s">
        <v>472</v>
      </c>
      <c r="G459" s="7" t="s">
        <v>473</v>
      </c>
      <c r="H459" s="7" t="s">
        <v>1103</v>
      </c>
      <c r="I459" s="8">
        <v>42004</v>
      </c>
      <c r="J459" s="7" t="s">
        <v>346</v>
      </c>
      <c r="K459" s="8">
        <v>41667</v>
      </c>
      <c r="L459" s="46">
        <v>67850</v>
      </c>
      <c r="M459" s="94"/>
      <c r="N459" s="41"/>
      <c r="O459" s="41"/>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c r="IW459" s="64"/>
      <c r="IX459" s="64"/>
      <c r="IY459" s="64"/>
      <c r="IZ459" s="64"/>
      <c r="JA459" s="64"/>
      <c r="JB459" s="64"/>
      <c r="JC459" s="64"/>
      <c r="JD459" s="64"/>
      <c r="JE459" s="64"/>
      <c r="JF459" s="64"/>
      <c r="JG459" s="64"/>
      <c r="JH459" s="64"/>
      <c r="JI459" s="64"/>
      <c r="JJ459" s="64"/>
      <c r="JK459" s="64"/>
      <c r="JL459" s="64"/>
      <c r="JM459" s="64"/>
      <c r="JN459" s="64"/>
      <c r="JO459" s="64"/>
      <c r="JP459" s="64"/>
      <c r="JQ459" s="64"/>
      <c r="JR459" s="64"/>
      <c r="JS459" s="64"/>
      <c r="JT459" s="64"/>
      <c r="JU459" s="64"/>
      <c r="JV459" s="64"/>
      <c r="JW459" s="64"/>
      <c r="JX459" s="64"/>
      <c r="JY459" s="64"/>
      <c r="JZ459" s="64"/>
      <c r="KA459" s="64"/>
      <c r="KB459" s="64"/>
      <c r="KC459" s="64"/>
      <c r="KD459" s="64"/>
      <c r="KE459" s="64"/>
      <c r="KF459" s="64"/>
      <c r="KG459" s="64"/>
      <c r="KH459" s="64"/>
      <c r="KI459" s="64"/>
      <c r="KJ459" s="64"/>
    </row>
    <row r="460" spans="1:296" s="29" customFormat="1" ht="64.5" customHeight="1">
      <c r="A460" s="65" t="s">
        <v>469</v>
      </c>
      <c r="B460" s="7" t="s">
        <v>1267</v>
      </c>
      <c r="C460" s="10" t="s">
        <v>1268</v>
      </c>
      <c r="D460" s="87" t="s">
        <v>1269</v>
      </c>
      <c r="E460" s="65" t="s">
        <v>1270</v>
      </c>
      <c r="F460" s="65" t="s">
        <v>470</v>
      </c>
      <c r="G460" s="7" t="s">
        <v>471</v>
      </c>
      <c r="H460" s="7" t="s">
        <v>1104</v>
      </c>
      <c r="I460" s="8">
        <v>42004</v>
      </c>
      <c r="J460" s="7" t="s">
        <v>346</v>
      </c>
      <c r="K460" s="8">
        <v>42032</v>
      </c>
      <c r="L460" s="46">
        <v>67850</v>
      </c>
      <c r="M460" s="94"/>
      <c r="N460" s="41"/>
      <c r="O460" s="41"/>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c r="IW460" s="64"/>
      <c r="IX460" s="64"/>
      <c r="IY460" s="64"/>
      <c r="IZ460" s="64"/>
      <c r="JA460" s="64"/>
      <c r="JB460" s="64"/>
      <c r="JC460" s="64"/>
      <c r="JD460" s="64"/>
      <c r="JE460" s="64"/>
      <c r="JF460" s="64"/>
      <c r="JG460" s="64"/>
      <c r="JH460" s="64"/>
      <c r="JI460" s="64"/>
      <c r="JJ460" s="64"/>
      <c r="JK460" s="64"/>
      <c r="JL460" s="64"/>
      <c r="JM460" s="64"/>
      <c r="JN460" s="64"/>
      <c r="JO460" s="64"/>
      <c r="JP460" s="64"/>
      <c r="JQ460" s="64"/>
      <c r="JR460" s="64"/>
      <c r="JS460" s="64"/>
      <c r="JT460" s="64"/>
      <c r="JU460" s="64"/>
      <c r="JV460" s="64"/>
      <c r="JW460" s="64"/>
      <c r="JX460" s="64"/>
      <c r="JY460" s="64"/>
      <c r="JZ460" s="64"/>
      <c r="KA460" s="64"/>
      <c r="KB460" s="64"/>
      <c r="KC460" s="64"/>
      <c r="KD460" s="64"/>
      <c r="KE460" s="64"/>
      <c r="KF460" s="64"/>
      <c r="KG460" s="64"/>
      <c r="KH460" s="64"/>
      <c r="KI460" s="64"/>
      <c r="KJ460" s="64"/>
    </row>
    <row r="461" spans="1:296" s="29" customFormat="1" ht="44.25" customHeight="1">
      <c r="A461" s="65" t="s">
        <v>469</v>
      </c>
      <c r="B461" s="7" t="s">
        <v>1267</v>
      </c>
      <c r="C461" s="10" t="s">
        <v>1268</v>
      </c>
      <c r="D461" s="87" t="s">
        <v>1269</v>
      </c>
      <c r="E461" s="65" t="s">
        <v>1270</v>
      </c>
      <c r="F461" s="65" t="s">
        <v>476</v>
      </c>
      <c r="G461" s="7" t="s">
        <v>8</v>
      </c>
      <c r="H461" s="7" t="s">
        <v>588</v>
      </c>
      <c r="I461" s="8">
        <v>41985</v>
      </c>
      <c r="J461" s="7" t="s">
        <v>346</v>
      </c>
      <c r="K461" s="8">
        <v>42065</v>
      </c>
      <c r="L461" s="46">
        <v>47200</v>
      </c>
      <c r="M461" s="94">
        <f>L459+L460+L461</f>
        <v>182900</v>
      </c>
      <c r="N461" s="41"/>
      <c r="O461" s="41"/>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c r="IW461" s="64"/>
      <c r="IX461" s="64"/>
      <c r="IY461" s="64"/>
      <c r="IZ461" s="64"/>
      <c r="JA461" s="64"/>
      <c r="JB461" s="64"/>
      <c r="JC461" s="64"/>
      <c r="JD461" s="64"/>
      <c r="JE461" s="64"/>
      <c r="JF461" s="64"/>
      <c r="JG461" s="64"/>
      <c r="JH461" s="64"/>
      <c r="JI461" s="64"/>
      <c r="JJ461" s="64"/>
      <c r="JK461" s="64"/>
      <c r="JL461" s="64"/>
      <c r="JM461" s="64"/>
      <c r="JN461" s="64"/>
      <c r="JO461" s="64"/>
      <c r="JP461" s="64"/>
      <c r="JQ461" s="64"/>
      <c r="JR461" s="64"/>
      <c r="JS461" s="64"/>
      <c r="JT461" s="64"/>
      <c r="JU461" s="64"/>
      <c r="JV461" s="64"/>
      <c r="JW461" s="64"/>
      <c r="JX461" s="64"/>
      <c r="JY461" s="64"/>
      <c r="JZ461" s="64"/>
      <c r="KA461" s="64"/>
      <c r="KB461" s="64"/>
      <c r="KC461" s="64"/>
      <c r="KD461" s="64"/>
      <c r="KE461" s="64"/>
      <c r="KF461" s="64"/>
      <c r="KG461" s="64"/>
      <c r="KH461" s="64"/>
      <c r="KI461" s="64"/>
      <c r="KJ461" s="64"/>
    </row>
    <row r="462" spans="1:296" s="29" customFormat="1" ht="41.25" customHeight="1">
      <c r="A462" s="65"/>
      <c r="B462" s="7"/>
      <c r="C462" s="10"/>
      <c r="D462" s="87"/>
      <c r="E462" s="65"/>
      <c r="F462" s="65"/>
      <c r="G462" s="7"/>
      <c r="H462" s="7"/>
      <c r="I462" s="8"/>
      <c r="J462" s="66"/>
      <c r="K462" s="8"/>
      <c r="L462" s="46"/>
      <c r="M462" s="94"/>
      <c r="N462" s="41"/>
      <c r="O462" s="41"/>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c r="IW462" s="64"/>
      <c r="IX462" s="64"/>
      <c r="IY462" s="64"/>
      <c r="IZ462" s="64"/>
      <c r="JA462" s="64"/>
      <c r="JB462" s="64"/>
      <c r="JC462" s="64"/>
      <c r="JD462" s="64"/>
      <c r="JE462" s="64"/>
      <c r="JF462" s="64"/>
      <c r="JG462" s="64"/>
      <c r="JH462" s="64"/>
      <c r="JI462" s="64"/>
      <c r="JJ462" s="64"/>
      <c r="JK462" s="64"/>
      <c r="JL462" s="64"/>
      <c r="JM462" s="64"/>
      <c r="JN462" s="64"/>
      <c r="JO462" s="64"/>
      <c r="JP462" s="64"/>
      <c r="JQ462" s="64"/>
      <c r="JR462" s="64"/>
      <c r="JS462" s="64"/>
      <c r="JT462" s="64"/>
      <c r="JU462" s="64"/>
      <c r="JV462" s="64"/>
      <c r="JW462" s="64"/>
      <c r="JX462" s="64"/>
      <c r="JY462" s="64"/>
      <c r="JZ462" s="64"/>
      <c r="KA462" s="64"/>
      <c r="KB462" s="64"/>
      <c r="KC462" s="64"/>
      <c r="KD462" s="64"/>
      <c r="KE462" s="64"/>
      <c r="KF462" s="64"/>
      <c r="KG462" s="64"/>
      <c r="KH462" s="64"/>
      <c r="KI462" s="64"/>
      <c r="KJ462" s="64"/>
    </row>
    <row r="463" spans="1:296" s="29" customFormat="1" ht="64.5" customHeight="1">
      <c r="A463" s="65" t="s">
        <v>55</v>
      </c>
      <c r="B463" s="7" t="s">
        <v>1292</v>
      </c>
      <c r="C463" s="10" t="s">
        <v>1293</v>
      </c>
      <c r="D463" s="87" t="s">
        <v>1295</v>
      </c>
      <c r="E463" s="65" t="s">
        <v>1294</v>
      </c>
      <c r="F463" s="65" t="s">
        <v>1143</v>
      </c>
      <c r="G463" s="7" t="s">
        <v>322</v>
      </c>
      <c r="H463" s="7" t="s">
        <v>1144</v>
      </c>
      <c r="I463" s="8">
        <v>42566</v>
      </c>
      <c r="J463" s="7" t="s">
        <v>346</v>
      </c>
      <c r="K463" s="8">
        <v>42564</v>
      </c>
      <c r="L463" s="46">
        <v>199999.97</v>
      </c>
      <c r="M463" s="90">
        <f>L463</f>
        <v>199999.97</v>
      </c>
      <c r="N463" s="41"/>
      <c r="O463" s="41"/>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c r="IW463" s="64"/>
      <c r="IX463" s="64"/>
      <c r="IY463" s="64"/>
      <c r="IZ463" s="64"/>
      <c r="JA463" s="64"/>
      <c r="JB463" s="64"/>
      <c r="JC463" s="64"/>
      <c r="JD463" s="64"/>
      <c r="JE463" s="64"/>
      <c r="JF463" s="64"/>
      <c r="JG463" s="64"/>
      <c r="JH463" s="64"/>
      <c r="JI463" s="64"/>
      <c r="JJ463" s="64"/>
      <c r="JK463" s="64"/>
      <c r="JL463" s="64"/>
      <c r="JM463" s="64"/>
      <c r="JN463" s="64"/>
      <c r="JO463" s="64"/>
      <c r="JP463" s="64"/>
      <c r="JQ463" s="64"/>
      <c r="JR463" s="64"/>
      <c r="JS463" s="64"/>
      <c r="JT463" s="64"/>
      <c r="JU463" s="64"/>
      <c r="JV463" s="64"/>
      <c r="JW463" s="64"/>
      <c r="JX463" s="64"/>
      <c r="JY463" s="64"/>
      <c r="JZ463" s="64"/>
      <c r="KA463" s="64"/>
      <c r="KB463" s="64"/>
      <c r="KC463" s="64"/>
      <c r="KD463" s="64"/>
      <c r="KE463" s="64"/>
      <c r="KF463" s="64"/>
      <c r="KG463" s="64"/>
      <c r="KH463" s="64"/>
      <c r="KI463" s="64"/>
      <c r="KJ463" s="64"/>
    </row>
    <row r="464" spans="1:296" s="29" customFormat="1" ht="45" customHeight="1">
      <c r="A464" s="65"/>
      <c r="B464" s="7"/>
      <c r="C464" s="10"/>
      <c r="D464" s="87"/>
      <c r="E464" s="65"/>
      <c r="F464" s="65"/>
      <c r="G464" s="7"/>
      <c r="H464" s="7"/>
      <c r="I464" s="8"/>
      <c r="J464" s="7"/>
      <c r="K464" s="8"/>
      <c r="L464" s="46"/>
      <c r="M464" s="90"/>
      <c r="N464" s="41"/>
      <c r="O464" s="41"/>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c r="IW464" s="64"/>
      <c r="IX464" s="64"/>
      <c r="IY464" s="64"/>
      <c r="IZ464" s="64"/>
      <c r="JA464" s="64"/>
      <c r="JB464" s="64"/>
      <c r="JC464" s="64"/>
      <c r="JD464" s="64"/>
      <c r="JE464" s="64"/>
      <c r="JF464" s="64"/>
      <c r="JG464" s="64"/>
      <c r="JH464" s="64"/>
      <c r="JI464" s="64"/>
      <c r="JJ464" s="64"/>
      <c r="JK464" s="64"/>
      <c r="JL464" s="64"/>
      <c r="JM464" s="64"/>
      <c r="JN464" s="64"/>
      <c r="JO464" s="64"/>
      <c r="JP464" s="64"/>
      <c r="JQ464" s="64"/>
      <c r="JR464" s="64"/>
      <c r="JS464" s="64"/>
      <c r="JT464" s="64"/>
      <c r="JU464" s="64"/>
      <c r="JV464" s="64"/>
      <c r="JW464" s="64"/>
      <c r="JX464" s="64"/>
      <c r="JY464" s="64"/>
      <c r="JZ464" s="64"/>
      <c r="KA464" s="64"/>
      <c r="KB464" s="64"/>
      <c r="KC464" s="64"/>
      <c r="KD464" s="64"/>
      <c r="KE464" s="64"/>
      <c r="KF464" s="64"/>
      <c r="KG464" s="64"/>
      <c r="KH464" s="64"/>
      <c r="KI464" s="64"/>
      <c r="KJ464" s="64"/>
    </row>
    <row r="465" spans="1:296" s="29" customFormat="1" ht="129.75" customHeight="1">
      <c r="A465" s="65" t="s">
        <v>528</v>
      </c>
      <c r="B465" s="7" t="s">
        <v>1296</v>
      </c>
      <c r="C465" s="10" t="s">
        <v>1297</v>
      </c>
      <c r="D465" s="87" t="s">
        <v>1298</v>
      </c>
      <c r="E465" s="65" t="s">
        <v>985</v>
      </c>
      <c r="F465" s="65" t="s">
        <v>1191</v>
      </c>
      <c r="G465" s="10" t="s">
        <v>529</v>
      </c>
      <c r="H465" s="10" t="s">
        <v>529</v>
      </c>
      <c r="I465" s="8">
        <v>42082</v>
      </c>
      <c r="J465" s="66" t="s">
        <v>357</v>
      </c>
      <c r="K465" s="8"/>
      <c r="L465" s="46">
        <v>697995.01</v>
      </c>
      <c r="M465" s="94">
        <f>L465</f>
        <v>697995.01</v>
      </c>
      <c r="N465" s="41"/>
      <c r="O465" s="41"/>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c r="EW465" s="64"/>
      <c r="EX465" s="64"/>
      <c r="EY465" s="64"/>
      <c r="EZ465" s="64"/>
      <c r="FA465" s="64"/>
      <c r="FB465" s="64"/>
      <c r="FC465" s="64"/>
      <c r="FD465" s="64"/>
      <c r="FE465" s="64"/>
      <c r="FF465" s="64"/>
      <c r="FG465" s="64"/>
      <c r="FH465" s="64"/>
      <c r="FI465" s="64"/>
      <c r="FJ465" s="64"/>
      <c r="FK465" s="64"/>
      <c r="FL465" s="64"/>
      <c r="FM465" s="64"/>
      <c r="FN465" s="64"/>
      <c r="FO465" s="64"/>
      <c r="FP465" s="64"/>
      <c r="FQ465" s="64"/>
      <c r="FR465" s="64"/>
      <c r="FS465" s="64"/>
      <c r="FT465" s="64"/>
      <c r="FU465" s="64"/>
      <c r="FV465" s="64"/>
      <c r="FW465" s="64"/>
      <c r="FX465" s="64"/>
      <c r="FY465" s="64"/>
      <c r="FZ465" s="64"/>
      <c r="GA465" s="64"/>
      <c r="GB465" s="64"/>
      <c r="GC465" s="64"/>
      <c r="GD465" s="64"/>
      <c r="GE465" s="64"/>
      <c r="GF465" s="64"/>
      <c r="GG465" s="64"/>
      <c r="GH465" s="64"/>
      <c r="GI465" s="64"/>
      <c r="GJ465" s="64"/>
      <c r="GK465" s="64"/>
      <c r="GL465" s="64"/>
      <c r="GM465" s="64"/>
      <c r="GN465" s="64"/>
      <c r="GO465" s="64"/>
      <c r="GP465" s="64"/>
      <c r="GQ465" s="64"/>
      <c r="GR465" s="64"/>
      <c r="GS465" s="64"/>
      <c r="GT465" s="64"/>
      <c r="GU465" s="64"/>
      <c r="GV465" s="64"/>
      <c r="GW465" s="64"/>
      <c r="GX465" s="64"/>
      <c r="GY465" s="64"/>
      <c r="GZ465" s="64"/>
      <c r="HA465" s="64"/>
      <c r="HB465" s="64"/>
      <c r="HC465" s="64"/>
      <c r="HD465" s="64"/>
      <c r="HE465" s="64"/>
      <c r="HF465" s="64"/>
      <c r="HG465" s="64"/>
      <c r="HH465" s="64"/>
      <c r="HI465" s="64"/>
      <c r="HJ465" s="64"/>
      <c r="HK465" s="64"/>
      <c r="HL465" s="64"/>
      <c r="HM465" s="64"/>
      <c r="HN465" s="64"/>
      <c r="HO465" s="64"/>
      <c r="HP465" s="64"/>
      <c r="HQ465" s="64"/>
      <c r="HR465" s="64"/>
      <c r="HS465" s="64"/>
      <c r="HT465" s="64"/>
      <c r="HU465" s="64"/>
      <c r="HV465" s="64"/>
      <c r="HW465" s="64"/>
      <c r="HX465" s="64"/>
      <c r="HY465" s="64"/>
      <c r="HZ465" s="64"/>
      <c r="IA465" s="64"/>
      <c r="IB465" s="64"/>
      <c r="IC465" s="64"/>
      <c r="ID465" s="64"/>
      <c r="IE465" s="64"/>
      <c r="IF465" s="64"/>
      <c r="IG465" s="64"/>
      <c r="IH465" s="64"/>
      <c r="II465" s="64"/>
      <c r="IJ465" s="64"/>
      <c r="IK465" s="64"/>
      <c r="IL465" s="64"/>
      <c r="IM465" s="64"/>
      <c r="IN465" s="64"/>
      <c r="IO465" s="64"/>
      <c r="IP465" s="64"/>
      <c r="IQ465" s="64"/>
      <c r="IR465" s="64"/>
      <c r="IS465" s="64"/>
      <c r="IT465" s="64"/>
      <c r="IU465" s="64"/>
      <c r="IV465" s="64"/>
      <c r="IW465" s="64"/>
      <c r="IX465" s="64"/>
      <c r="IY465" s="64"/>
      <c r="IZ465" s="64"/>
      <c r="JA465" s="64"/>
      <c r="JB465" s="64"/>
      <c r="JC465" s="64"/>
      <c r="JD465" s="64"/>
      <c r="JE465" s="64"/>
      <c r="JF465" s="64"/>
      <c r="JG465" s="64"/>
      <c r="JH465" s="64"/>
      <c r="JI465" s="64"/>
      <c r="JJ465" s="64"/>
      <c r="JK465" s="64"/>
      <c r="JL465" s="64"/>
      <c r="JM465" s="64"/>
      <c r="JN465" s="64"/>
      <c r="JO465" s="64"/>
      <c r="JP465" s="64"/>
      <c r="JQ465" s="64"/>
      <c r="JR465" s="64"/>
      <c r="JS465" s="64"/>
      <c r="JT465" s="64"/>
      <c r="JU465" s="64"/>
      <c r="JV465" s="64"/>
      <c r="JW465" s="64"/>
      <c r="JX465" s="64"/>
      <c r="JY465" s="64"/>
      <c r="JZ465" s="64"/>
      <c r="KA465" s="64"/>
      <c r="KB465" s="64"/>
      <c r="KC465" s="64"/>
      <c r="KD465" s="64"/>
      <c r="KE465" s="64"/>
      <c r="KF465" s="64"/>
      <c r="KG465" s="64"/>
      <c r="KH465" s="64"/>
      <c r="KI465" s="64"/>
      <c r="KJ465" s="64"/>
    </row>
    <row r="466" spans="1:296" s="29" customFormat="1" ht="47.25" customHeight="1">
      <c r="A466" s="65"/>
      <c r="B466" s="7"/>
      <c r="C466" s="10"/>
      <c r="D466" s="87"/>
      <c r="E466" s="65"/>
      <c r="F466" s="65"/>
      <c r="G466" s="7"/>
      <c r="H466" s="7"/>
      <c r="I466" s="8"/>
      <c r="J466" s="66"/>
      <c r="K466" s="8"/>
      <c r="L466" s="46"/>
      <c r="M466" s="94"/>
      <c r="N466" s="41"/>
      <c r="O466" s="41"/>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c r="EW466" s="64"/>
      <c r="EX466" s="64"/>
      <c r="EY466" s="64"/>
      <c r="EZ466" s="64"/>
      <c r="FA466" s="64"/>
      <c r="FB466" s="64"/>
      <c r="FC466" s="64"/>
      <c r="FD466" s="64"/>
      <c r="FE466" s="64"/>
      <c r="FF466" s="64"/>
      <c r="FG466" s="64"/>
      <c r="FH466" s="64"/>
      <c r="FI466" s="64"/>
      <c r="FJ466" s="64"/>
      <c r="FK466" s="64"/>
      <c r="FL466" s="64"/>
      <c r="FM466" s="64"/>
      <c r="FN466" s="64"/>
      <c r="FO466" s="64"/>
      <c r="FP466" s="64"/>
      <c r="FQ466" s="64"/>
      <c r="FR466" s="64"/>
      <c r="FS466" s="64"/>
      <c r="FT466" s="64"/>
      <c r="FU466" s="64"/>
      <c r="FV466" s="64"/>
      <c r="FW466" s="64"/>
      <c r="FX466" s="64"/>
      <c r="FY466" s="64"/>
      <c r="FZ466" s="64"/>
      <c r="GA466" s="64"/>
      <c r="GB466" s="64"/>
      <c r="GC466" s="64"/>
      <c r="GD466" s="64"/>
      <c r="GE466" s="64"/>
      <c r="GF466" s="64"/>
      <c r="GG466" s="64"/>
      <c r="GH466" s="64"/>
      <c r="GI466" s="64"/>
      <c r="GJ466" s="64"/>
      <c r="GK466" s="64"/>
      <c r="GL466" s="64"/>
      <c r="GM466" s="64"/>
      <c r="GN466" s="64"/>
      <c r="GO466" s="64"/>
      <c r="GP466" s="64"/>
      <c r="GQ466" s="64"/>
      <c r="GR466" s="64"/>
      <c r="GS466" s="64"/>
      <c r="GT466" s="64"/>
      <c r="GU466" s="64"/>
      <c r="GV466" s="64"/>
      <c r="GW466" s="64"/>
      <c r="GX466" s="64"/>
      <c r="GY466" s="64"/>
      <c r="GZ466" s="64"/>
      <c r="HA466" s="64"/>
      <c r="HB466" s="64"/>
      <c r="HC466" s="64"/>
      <c r="HD466" s="64"/>
      <c r="HE466" s="64"/>
      <c r="HF466" s="64"/>
      <c r="HG466" s="64"/>
      <c r="HH466" s="64"/>
      <c r="HI466" s="64"/>
      <c r="HJ466" s="64"/>
      <c r="HK466" s="64"/>
      <c r="HL466" s="64"/>
      <c r="HM466" s="64"/>
      <c r="HN466" s="64"/>
      <c r="HO466" s="64"/>
      <c r="HP466" s="64"/>
      <c r="HQ466" s="64"/>
      <c r="HR466" s="64"/>
      <c r="HS466" s="64"/>
      <c r="HT466" s="64"/>
      <c r="HU466" s="64"/>
      <c r="HV466" s="64"/>
      <c r="HW466" s="64"/>
      <c r="HX466" s="64"/>
      <c r="HY466" s="64"/>
      <c r="HZ466" s="64"/>
      <c r="IA466" s="64"/>
      <c r="IB466" s="64"/>
      <c r="IC466" s="64"/>
      <c r="ID466" s="64"/>
      <c r="IE466" s="64"/>
      <c r="IF466" s="64"/>
      <c r="IG466" s="64"/>
      <c r="IH466" s="64"/>
      <c r="II466" s="64"/>
      <c r="IJ466" s="64"/>
      <c r="IK466" s="64"/>
      <c r="IL466" s="64"/>
      <c r="IM466" s="64"/>
      <c r="IN466" s="64"/>
      <c r="IO466" s="64"/>
      <c r="IP466" s="64"/>
      <c r="IQ466" s="64"/>
      <c r="IR466" s="64"/>
      <c r="IS466" s="64"/>
      <c r="IT466" s="64"/>
      <c r="IU466" s="64"/>
      <c r="IV466" s="64"/>
      <c r="IW466" s="64"/>
      <c r="IX466" s="64"/>
      <c r="IY466" s="64"/>
      <c r="IZ466" s="64"/>
      <c r="JA466" s="64"/>
      <c r="JB466" s="64"/>
      <c r="JC466" s="64"/>
      <c r="JD466" s="64"/>
      <c r="JE466" s="64"/>
      <c r="JF466" s="64"/>
      <c r="JG466" s="64"/>
      <c r="JH466" s="64"/>
      <c r="JI466" s="64"/>
      <c r="JJ466" s="64"/>
      <c r="JK466" s="64"/>
      <c r="JL466" s="64"/>
      <c r="JM466" s="64"/>
      <c r="JN466" s="64"/>
      <c r="JO466" s="64"/>
      <c r="JP466" s="64"/>
      <c r="JQ466" s="64"/>
      <c r="JR466" s="64"/>
      <c r="JS466" s="64"/>
      <c r="JT466" s="64"/>
      <c r="JU466" s="64"/>
      <c r="JV466" s="64"/>
      <c r="JW466" s="64"/>
      <c r="JX466" s="64"/>
      <c r="JY466" s="64"/>
      <c r="JZ466" s="64"/>
      <c r="KA466" s="64"/>
      <c r="KB466" s="64"/>
      <c r="KC466" s="64"/>
      <c r="KD466" s="64"/>
      <c r="KE466" s="64"/>
      <c r="KF466" s="64"/>
      <c r="KG466" s="64"/>
      <c r="KH466" s="64"/>
      <c r="KI466" s="64"/>
      <c r="KJ466" s="64"/>
    </row>
    <row r="467" spans="1:296" s="29" customFormat="1" ht="64.5" customHeight="1">
      <c r="A467" s="65" t="s">
        <v>61</v>
      </c>
      <c r="B467" s="7" t="s">
        <v>1300</v>
      </c>
      <c r="C467" s="10" t="s">
        <v>1299</v>
      </c>
      <c r="D467" s="87" t="s">
        <v>1302</v>
      </c>
      <c r="E467" s="65" t="s">
        <v>985</v>
      </c>
      <c r="F467" s="65" t="s">
        <v>130</v>
      </c>
      <c r="G467" s="7" t="s">
        <v>62</v>
      </c>
      <c r="H467" s="7" t="s">
        <v>1312</v>
      </c>
      <c r="I467" s="8">
        <v>40498</v>
      </c>
      <c r="J467" s="66" t="s">
        <v>344</v>
      </c>
      <c r="K467" s="8"/>
      <c r="L467" s="46">
        <v>23247</v>
      </c>
      <c r="M467" s="94"/>
      <c r="N467" s="41"/>
      <c r="O467" s="41"/>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c r="EL467" s="64"/>
      <c r="EM467" s="64"/>
      <c r="EN467" s="64"/>
      <c r="EO467" s="64"/>
      <c r="EP467" s="64"/>
      <c r="EQ467" s="64"/>
      <c r="ER467" s="64"/>
      <c r="ES467" s="64"/>
      <c r="ET467" s="64"/>
      <c r="EU467" s="64"/>
      <c r="EV467" s="64"/>
      <c r="EW467" s="64"/>
      <c r="EX467" s="64"/>
      <c r="EY467" s="64"/>
      <c r="EZ467" s="64"/>
      <c r="FA467" s="64"/>
      <c r="FB467" s="64"/>
      <c r="FC467" s="64"/>
      <c r="FD467" s="64"/>
      <c r="FE467" s="64"/>
      <c r="FF467" s="64"/>
      <c r="FG467" s="64"/>
      <c r="FH467" s="64"/>
      <c r="FI467" s="64"/>
      <c r="FJ467" s="64"/>
      <c r="FK467" s="64"/>
      <c r="FL467" s="64"/>
      <c r="FM467" s="64"/>
      <c r="FN467" s="64"/>
      <c r="FO467" s="64"/>
      <c r="FP467" s="64"/>
      <c r="FQ467" s="64"/>
      <c r="FR467" s="64"/>
      <c r="FS467" s="64"/>
      <c r="FT467" s="64"/>
      <c r="FU467" s="64"/>
      <c r="FV467" s="64"/>
      <c r="FW467" s="64"/>
      <c r="FX467" s="64"/>
      <c r="FY467" s="64"/>
      <c r="FZ467" s="64"/>
      <c r="GA467" s="64"/>
      <c r="GB467" s="64"/>
      <c r="GC467" s="64"/>
      <c r="GD467" s="64"/>
      <c r="GE467" s="64"/>
      <c r="GF467" s="64"/>
      <c r="GG467" s="64"/>
      <c r="GH467" s="64"/>
      <c r="GI467" s="64"/>
      <c r="GJ467" s="64"/>
      <c r="GK467" s="64"/>
      <c r="GL467" s="64"/>
      <c r="GM467" s="64"/>
      <c r="GN467" s="64"/>
      <c r="GO467" s="64"/>
      <c r="GP467" s="64"/>
      <c r="GQ467" s="64"/>
      <c r="GR467" s="64"/>
      <c r="GS467" s="64"/>
      <c r="GT467" s="64"/>
      <c r="GU467" s="64"/>
      <c r="GV467" s="64"/>
      <c r="GW467" s="64"/>
      <c r="GX467" s="64"/>
      <c r="GY467" s="64"/>
      <c r="GZ467" s="64"/>
      <c r="HA467" s="64"/>
      <c r="HB467" s="64"/>
      <c r="HC467" s="64"/>
      <c r="HD467" s="64"/>
      <c r="HE467" s="64"/>
      <c r="HF467" s="64"/>
      <c r="HG467" s="64"/>
      <c r="HH467" s="64"/>
      <c r="HI467" s="64"/>
      <c r="HJ467" s="64"/>
      <c r="HK467" s="64"/>
      <c r="HL467" s="64"/>
      <c r="HM467" s="64"/>
      <c r="HN467" s="64"/>
      <c r="HO467" s="64"/>
      <c r="HP467" s="64"/>
      <c r="HQ467" s="64"/>
      <c r="HR467" s="64"/>
      <c r="HS467" s="64"/>
      <c r="HT467" s="64"/>
      <c r="HU467" s="64"/>
      <c r="HV467" s="64"/>
      <c r="HW467" s="64"/>
      <c r="HX467" s="64"/>
      <c r="HY467" s="64"/>
      <c r="HZ467" s="64"/>
      <c r="IA467" s="64"/>
      <c r="IB467" s="64"/>
      <c r="IC467" s="64"/>
      <c r="ID467" s="64"/>
      <c r="IE467" s="64"/>
      <c r="IF467" s="64"/>
      <c r="IG467" s="64"/>
      <c r="IH467" s="64"/>
      <c r="II467" s="64"/>
      <c r="IJ467" s="64"/>
      <c r="IK467" s="64"/>
      <c r="IL467" s="64"/>
      <c r="IM467" s="64"/>
      <c r="IN467" s="64"/>
      <c r="IO467" s="64"/>
      <c r="IP467" s="64"/>
      <c r="IQ467" s="64"/>
      <c r="IR467" s="64"/>
      <c r="IS467" s="64"/>
      <c r="IT467" s="64"/>
      <c r="IU467" s="64"/>
      <c r="IV467" s="64"/>
      <c r="IW467" s="64"/>
      <c r="IX467" s="64"/>
      <c r="IY467" s="64"/>
      <c r="IZ467" s="64"/>
      <c r="JA467" s="64"/>
      <c r="JB467" s="64"/>
      <c r="JC467" s="64"/>
      <c r="JD467" s="64"/>
      <c r="JE467" s="64"/>
      <c r="JF467" s="64"/>
      <c r="JG467" s="64"/>
      <c r="JH467" s="64"/>
      <c r="JI467" s="64"/>
      <c r="JJ467" s="64"/>
      <c r="JK467" s="64"/>
      <c r="JL467" s="64"/>
      <c r="JM467" s="64"/>
      <c r="JN467" s="64"/>
      <c r="JO467" s="64"/>
      <c r="JP467" s="64"/>
      <c r="JQ467" s="64"/>
      <c r="JR467" s="64"/>
      <c r="JS467" s="64"/>
      <c r="JT467" s="64"/>
      <c r="JU467" s="64"/>
      <c r="JV467" s="64"/>
      <c r="JW467" s="64"/>
      <c r="JX467" s="64"/>
      <c r="JY467" s="64"/>
      <c r="JZ467" s="64"/>
      <c r="KA467" s="64"/>
      <c r="KB467" s="64"/>
      <c r="KC467" s="64"/>
      <c r="KD467" s="64"/>
      <c r="KE467" s="64"/>
      <c r="KF467" s="64"/>
      <c r="KG467" s="64"/>
      <c r="KH467" s="64"/>
      <c r="KI467" s="64"/>
      <c r="KJ467" s="64"/>
    </row>
    <row r="468" spans="1:296" s="29" customFormat="1" ht="49.5" customHeight="1">
      <c r="A468" s="65" t="s">
        <v>61</v>
      </c>
      <c r="B468" s="7" t="s">
        <v>1300</v>
      </c>
      <c r="C468" s="10" t="s">
        <v>1299</v>
      </c>
      <c r="D468" s="87" t="s">
        <v>1302</v>
      </c>
      <c r="E468" s="65" t="s">
        <v>985</v>
      </c>
      <c r="F468" s="65" t="s">
        <v>131</v>
      </c>
      <c r="G468" s="7" t="s">
        <v>132</v>
      </c>
      <c r="H468" s="7" t="s">
        <v>1301</v>
      </c>
      <c r="I468" s="8">
        <v>40626</v>
      </c>
      <c r="J468" s="66" t="s">
        <v>344</v>
      </c>
      <c r="K468" s="8"/>
      <c r="L468" s="46">
        <v>21781.62</v>
      </c>
      <c r="M468" s="94"/>
      <c r="N468" s="41"/>
      <c r="O468" s="41"/>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c r="EL468" s="64"/>
      <c r="EM468" s="64"/>
      <c r="EN468" s="64"/>
      <c r="EO468" s="64"/>
      <c r="EP468" s="64"/>
      <c r="EQ468" s="64"/>
      <c r="ER468" s="64"/>
      <c r="ES468" s="64"/>
      <c r="ET468" s="64"/>
      <c r="EU468" s="64"/>
      <c r="EV468" s="64"/>
      <c r="EW468" s="64"/>
      <c r="EX468" s="64"/>
      <c r="EY468" s="64"/>
      <c r="EZ468" s="64"/>
      <c r="FA468" s="64"/>
      <c r="FB468" s="64"/>
      <c r="FC468" s="64"/>
      <c r="FD468" s="64"/>
      <c r="FE468" s="64"/>
      <c r="FF468" s="64"/>
      <c r="FG468" s="64"/>
      <c r="FH468" s="64"/>
      <c r="FI468" s="64"/>
      <c r="FJ468" s="64"/>
      <c r="FK468" s="64"/>
      <c r="FL468" s="64"/>
      <c r="FM468" s="64"/>
      <c r="FN468" s="64"/>
      <c r="FO468" s="64"/>
      <c r="FP468" s="64"/>
      <c r="FQ468" s="64"/>
      <c r="FR468" s="64"/>
      <c r="FS468" s="64"/>
      <c r="FT468" s="64"/>
      <c r="FU468" s="64"/>
      <c r="FV468" s="64"/>
      <c r="FW468" s="64"/>
      <c r="FX468" s="64"/>
      <c r="FY468" s="64"/>
      <c r="FZ468" s="64"/>
      <c r="GA468" s="64"/>
      <c r="GB468" s="64"/>
      <c r="GC468" s="64"/>
      <c r="GD468" s="64"/>
      <c r="GE468" s="64"/>
      <c r="GF468" s="64"/>
      <c r="GG468" s="64"/>
      <c r="GH468" s="64"/>
      <c r="GI468" s="64"/>
      <c r="GJ468" s="64"/>
      <c r="GK468" s="64"/>
      <c r="GL468" s="64"/>
      <c r="GM468" s="64"/>
      <c r="GN468" s="64"/>
      <c r="GO468" s="64"/>
      <c r="GP468" s="64"/>
      <c r="GQ468" s="64"/>
      <c r="GR468" s="64"/>
      <c r="GS468" s="64"/>
      <c r="GT468" s="64"/>
      <c r="GU468" s="64"/>
      <c r="GV468" s="64"/>
      <c r="GW468" s="64"/>
      <c r="GX468" s="64"/>
      <c r="GY468" s="64"/>
      <c r="GZ468" s="64"/>
      <c r="HA468" s="64"/>
      <c r="HB468" s="64"/>
      <c r="HC468" s="64"/>
      <c r="HD468" s="64"/>
      <c r="HE468" s="64"/>
      <c r="HF468" s="64"/>
      <c r="HG468" s="64"/>
      <c r="HH468" s="64"/>
      <c r="HI468" s="64"/>
      <c r="HJ468" s="64"/>
      <c r="HK468" s="64"/>
      <c r="HL468" s="64"/>
      <c r="HM468" s="64"/>
      <c r="HN468" s="64"/>
      <c r="HO468" s="64"/>
      <c r="HP468" s="64"/>
      <c r="HQ468" s="64"/>
      <c r="HR468" s="64"/>
      <c r="HS468" s="64"/>
      <c r="HT468" s="64"/>
      <c r="HU468" s="64"/>
      <c r="HV468" s="64"/>
      <c r="HW468" s="64"/>
      <c r="HX468" s="64"/>
      <c r="HY468" s="64"/>
      <c r="HZ468" s="64"/>
      <c r="IA468" s="64"/>
      <c r="IB468" s="64"/>
      <c r="IC468" s="64"/>
      <c r="ID468" s="64"/>
      <c r="IE468" s="64"/>
      <c r="IF468" s="64"/>
      <c r="IG468" s="64"/>
      <c r="IH468" s="64"/>
      <c r="II468" s="64"/>
      <c r="IJ468" s="64"/>
      <c r="IK468" s="64"/>
      <c r="IL468" s="64"/>
      <c r="IM468" s="64"/>
      <c r="IN468" s="64"/>
      <c r="IO468" s="64"/>
      <c r="IP468" s="64"/>
      <c r="IQ468" s="64"/>
      <c r="IR468" s="64"/>
      <c r="IS468" s="64"/>
      <c r="IT468" s="64"/>
      <c r="IU468" s="64"/>
      <c r="IV468" s="64"/>
      <c r="IW468" s="64"/>
      <c r="IX468" s="64"/>
      <c r="IY468" s="64"/>
      <c r="IZ468" s="64"/>
      <c r="JA468" s="64"/>
      <c r="JB468" s="64"/>
      <c r="JC468" s="64"/>
      <c r="JD468" s="64"/>
      <c r="JE468" s="64"/>
      <c r="JF468" s="64"/>
      <c r="JG468" s="64"/>
      <c r="JH468" s="64"/>
      <c r="JI468" s="64"/>
      <c r="JJ468" s="64"/>
      <c r="JK468" s="64"/>
      <c r="JL468" s="64"/>
      <c r="JM468" s="64"/>
      <c r="JN468" s="64"/>
      <c r="JO468" s="64"/>
      <c r="JP468" s="64"/>
      <c r="JQ468" s="64"/>
      <c r="JR468" s="64"/>
      <c r="JS468" s="64"/>
      <c r="JT468" s="64"/>
      <c r="JU468" s="64"/>
      <c r="JV468" s="64"/>
      <c r="JW468" s="64"/>
      <c r="JX468" s="64"/>
      <c r="JY468" s="64"/>
      <c r="JZ468" s="64"/>
      <c r="KA468" s="64"/>
      <c r="KB468" s="64"/>
      <c r="KC468" s="64"/>
      <c r="KD468" s="64"/>
      <c r="KE468" s="64"/>
      <c r="KF468" s="64"/>
      <c r="KG468" s="64"/>
      <c r="KH468" s="64"/>
      <c r="KI468" s="64"/>
      <c r="KJ468" s="64"/>
    </row>
    <row r="469" spans="1:296" s="29" customFormat="1" ht="64.5" customHeight="1">
      <c r="A469" s="65" t="s">
        <v>61</v>
      </c>
      <c r="B469" s="7" t="s">
        <v>1300</v>
      </c>
      <c r="C469" s="10" t="s">
        <v>1299</v>
      </c>
      <c r="D469" s="87" t="s">
        <v>1302</v>
      </c>
      <c r="E469" s="65" t="s">
        <v>985</v>
      </c>
      <c r="F469" s="65" t="s">
        <v>256</v>
      </c>
      <c r="G469" s="7" t="s">
        <v>257</v>
      </c>
      <c r="H469" s="7" t="s">
        <v>1303</v>
      </c>
      <c r="I469" s="8">
        <v>40973</v>
      </c>
      <c r="J469" s="66" t="s">
        <v>344</v>
      </c>
      <c r="K469" s="8"/>
      <c r="L469" s="46">
        <v>26142.48</v>
      </c>
      <c r="M469" s="94">
        <f>L469+L468+L467</f>
        <v>71171.100000000006</v>
      </c>
      <c r="N469" s="41"/>
      <c r="O469" s="41"/>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c r="EL469" s="64"/>
      <c r="EM469" s="64"/>
      <c r="EN469" s="64"/>
      <c r="EO469" s="64"/>
      <c r="EP469" s="64"/>
      <c r="EQ469" s="64"/>
      <c r="ER469" s="64"/>
      <c r="ES469" s="64"/>
      <c r="ET469" s="64"/>
      <c r="EU469" s="64"/>
      <c r="EV469" s="64"/>
      <c r="EW469" s="64"/>
      <c r="EX469" s="64"/>
      <c r="EY469" s="64"/>
      <c r="EZ469" s="64"/>
      <c r="FA469" s="64"/>
      <c r="FB469" s="64"/>
      <c r="FC469" s="64"/>
      <c r="FD469" s="64"/>
      <c r="FE469" s="64"/>
      <c r="FF469" s="64"/>
      <c r="FG469" s="64"/>
      <c r="FH469" s="64"/>
      <c r="FI469" s="64"/>
      <c r="FJ469" s="64"/>
      <c r="FK469" s="64"/>
      <c r="FL469" s="64"/>
      <c r="FM469" s="64"/>
      <c r="FN469" s="64"/>
      <c r="FO469" s="64"/>
      <c r="FP469" s="64"/>
      <c r="FQ469" s="64"/>
      <c r="FR469" s="64"/>
      <c r="FS469" s="64"/>
      <c r="FT469" s="64"/>
      <c r="FU469" s="64"/>
      <c r="FV469" s="64"/>
      <c r="FW469" s="64"/>
      <c r="FX469" s="64"/>
      <c r="FY469" s="64"/>
      <c r="FZ469" s="64"/>
      <c r="GA469" s="64"/>
      <c r="GB469" s="64"/>
      <c r="GC469" s="64"/>
      <c r="GD469" s="64"/>
      <c r="GE469" s="64"/>
      <c r="GF469" s="64"/>
      <c r="GG469" s="64"/>
      <c r="GH469" s="64"/>
      <c r="GI469" s="64"/>
      <c r="GJ469" s="64"/>
      <c r="GK469" s="64"/>
      <c r="GL469" s="64"/>
      <c r="GM469" s="64"/>
      <c r="GN469" s="64"/>
      <c r="GO469" s="64"/>
      <c r="GP469" s="64"/>
      <c r="GQ469" s="64"/>
      <c r="GR469" s="64"/>
      <c r="GS469" s="64"/>
      <c r="GT469" s="64"/>
      <c r="GU469" s="64"/>
      <c r="GV469" s="64"/>
      <c r="GW469" s="64"/>
      <c r="GX469" s="64"/>
      <c r="GY469" s="64"/>
      <c r="GZ469" s="64"/>
      <c r="HA469" s="64"/>
      <c r="HB469" s="64"/>
      <c r="HC469" s="64"/>
      <c r="HD469" s="64"/>
      <c r="HE469" s="64"/>
      <c r="HF469" s="64"/>
      <c r="HG469" s="64"/>
      <c r="HH469" s="64"/>
      <c r="HI469" s="64"/>
      <c r="HJ469" s="64"/>
      <c r="HK469" s="64"/>
      <c r="HL469" s="64"/>
      <c r="HM469" s="64"/>
      <c r="HN469" s="64"/>
      <c r="HO469" s="64"/>
      <c r="HP469" s="64"/>
      <c r="HQ469" s="64"/>
      <c r="HR469" s="64"/>
      <c r="HS469" s="64"/>
      <c r="HT469" s="64"/>
      <c r="HU469" s="64"/>
      <c r="HV469" s="64"/>
      <c r="HW469" s="64"/>
      <c r="HX469" s="64"/>
      <c r="HY469" s="64"/>
      <c r="HZ469" s="64"/>
      <c r="IA469" s="64"/>
      <c r="IB469" s="64"/>
      <c r="IC469" s="64"/>
      <c r="ID469" s="64"/>
      <c r="IE469" s="64"/>
      <c r="IF469" s="64"/>
      <c r="IG469" s="64"/>
      <c r="IH469" s="64"/>
      <c r="II469" s="64"/>
      <c r="IJ469" s="64"/>
      <c r="IK469" s="64"/>
      <c r="IL469" s="64"/>
      <c r="IM469" s="64"/>
      <c r="IN469" s="64"/>
      <c r="IO469" s="64"/>
      <c r="IP469" s="64"/>
      <c r="IQ469" s="64"/>
      <c r="IR469" s="64"/>
      <c r="IS469" s="64"/>
      <c r="IT469" s="64"/>
      <c r="IU469" s="64"/>
      <c r="IV469" s="64"/>
      <c r="IW469" s="64"/>
      <c r="IX469" s="64"/>
      <c r="IY469" s="64"/>
      <c r="IZ469" s="64"/>
      <c r="JA469" s="64"/>
      <c r="JB469" s="64"/>
      <c r="JC469" s="64"/>
      <c r="JD469" s="64"/>
      <c r="JE469" s="64"/>
      <c r="JF469" s="64"/>
      <c r="JG469" s="64"/>
      <c r="JH469" s="64"/>
      <c r="JI469" s="64"/>
      <c r="JJ469" s="64"/>
      <c r="JK469" s="64"/>
      <c r="JL469" s="64"/>
      <c r="JM469" s="64"/>
      <c r="JN469" s="64"/>
      <c r="JO469" s="64"/>
      <c r="JP469" s="64"/>
      <c r="JQ469" s="64"/>
      <c r="JR469" s="64"/>
      <c r="JS469" s="64"/>
      <c r="JT469" s="64"/>
      <c r="JU469" s="64"/>
      <c r="JV469" s="64"/>
      <c r="JW469" s="64"/>
      <c r="JX469" s="64"/>
      <c r="JY469" s="64"/>
      <c r="JZ469" s="64"/>
      <c r="KA469" s="64"/>
      <c r="KB469" s="64"/>
      <c r="KC469" s="64"/>
      <c r="KD469" s="64"/>
      <c r="KE469" s="64"/>
      <c r="KF469" s="64"/>
      <c r="KG469" s="64"/>
      <c r="KH469" s="64"/>
      <c r="KI469" s="64"/>
      <c r="KJ469" s="64"/>
    </row>
    <row r="470" spans="1:296" s="29" customFormat="1" ht="46.5" customHeight="1">
      <c r="A470" s="65"/>
      <c r="B470" s="7"/>
      <c r="C470" s="10"/>
      <c r="D470" s="87"/>
      <c r="E470" s="65"/>
      <c r="F470" s="65"/>
      <c r="G470" s="7"/>
      <c r="H470" s="7"/>
      <c r="I470" s="8"/>
      <c r="J470" s="66"/>
      <c r="K470" s="8"/>
      <c r="L470" s="46"/>
      <c r="M470" s="94"/>
      <c r="N470" s="41"/>
      <c r="O470" s="41"/>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c r="AT470" s="64"/>
      <c r="AU470" s="64"/>
      <c r="AV470" s="64"/>
      <c r="AW470" s="64"/>
      <c r="AX470" s="64"/>
      <c r="AY470" s="64"/>
      <c r="AZ470" s="64"/>
      <c r="BA470" s="64"/>
      <c r="BB470" s="64"/>
      <c r="BC470" s="64"/>
      <c r="BD470" s="64"/>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c r="CG470" s="64"/>
      <c r="CH470" s="64"/>
      <c r="CI470" s="64"/>
      <c r="CJ470" s="64"/>
      <c r="CK470" s="64"/>
      <c r="CL470" s="64"/>
      <c r="CM470" s="64"/>
      <c r="CN470" s="64"/>
      <c r="CO470" s="64"/>
      <c r="CP470" s="64"/>
      <c r="CQ470" s="64"/>
      <c r="CR470" s="64"/>
      <c r="CS470" s="64"/>
      <c r="CT470" s="64"/>
      <c r="CU470" s="64"/>
      <c r="CV470" s="64"/>
      <c r="CW470" s="64"/>
      <c r="CX470" s="64"/>
      <c r="CY470" s="64"/>
      <c r="CZ470" s="64"/>
      <c r="DA470" s="64"/>
      <c r="DB470" s="64"/>
      <c r="DC470" s="64"/>
      <c r="DD470" s="64"/>
      <c r="DE470" s="64"/>
      <c r="DF470" s="64"/>
      <c r="DG470" s="64"/>
      <c r="DH470" s="64"/>
      <c r="DI470" s="64"/>
      <c r="DJ470" s="64"/>
      <c r="DK470" s="64"/>
      <c r="DL470" s="64"/>
      <c r="DM470" s="64"/>
      <c r="DN470" s="64"/>
      <c r="DO470" s="64"/>
      <c r="DP470" s="64"/>
      <c r="DQ470" s="64"/>
      <c r="DR470" s="64"/>
      <c r="DS470" s="64"/>
      <c r="DT470" s="64"/>
      <c r="DU470" s="64"/>
      <c r="DV470" s="64"/>
      <c r="DW470" s="64"/>
      <c r="DX470" s="64"/>
      <c r="DY470" s="64"/>
      <c r="DZ470" s="64"/>
      <c r="EA470" s="64"/>
      <c r="EB470" s="64"/>
      <c r="EC470" s="64"/>
      <c r="ED470" s="64"/>
      <c r="EE470" s="64"/>
      <c r="EF470" s="64"/>
      <c r="EG470" s="64"/>
      <c r="EH470" s="64"/>
      <c r="EI470" s="64"/>
      <c r="EJ470" s="64"/>
      <c r="EK470" s="64"/>
      <c r="EL470" s="64"/>
      <c r="EM470" s="64"/>
      <c r="EN470" s="64"/>
      <c r="EO470" s="64"/>
      <c r="EP470" s="64"/>
      <c r="EQ470" s="64"/>
      <c r="ER470" s="64"/>
      <c r="ES470" s="64"/>
      <c r="ET470" s="64"/>
      <c r="EU470" s="64"/>
      <c r="EV470" s="64"/>
      <c r="EW470" s="64"/>
      <c r="EX470" s="64"/>
      <c r="EY470" s="64"/>
      <c r="EZ470" s="64"/>
      <c r="FA470" s="64"/>
      <c r="FB470" s="64"/>
      <c r="FC470" s="64"/>
      <c r="FD470" s="64"/>
      <c r="FE470" s="64"/>
      <c r="FF470" s="64"/>
      <c r="FG470" s="64"/>
      <c r="FH470" s="64"/>
      <c r="FI470" s="64"/>
      <c r="FJ470" s="64"/>
      <c r="FK470" s="64"/>
      <c r="FL470" s="64"/>
      <c r="FM470" s="64"/>
      <c r="FN470" s="64"/>
      <c r="FO470" s="64"/>
      <c r="FP470" s="64"/>
      <c r="FQ470" s="64"/>
      <c r="FR470" s="64"/>
      <c r="FS470" s="64"/>
      <c r="FT470" s="64"/>
      <c r="FU470" s="64"/>
      <c r="FV470" s="64"/>
      <c r="FW470" s="64"/>
      <c r="FX470" s="64"/>
      <c r="FY470" s="64"/>
      <c r="FZ470" s="64"/>
      <c r="GA470" s="64"/>
      <c r="GB470" s="64"/>
      <c r="GC470" s="64"/>
      <c r="GD470" s="64"/>
      <c r="GE470" s="64"/>
      <c r="GF470" s="64"/>
      <c r="GG470" s="64"/>
      <c r="GH470" s="64"/>
      <c r="GI470" s="64"/>
      <c r="GJ470" s="64"/>
      <c r="GK470" s="64"/>
      <c r="GL470" s="64"/>
      <c r="GM470" s="64"/>
      <c r="GN470" s="64"/>
      <c r="GO470" s="64"/>
      <c r="GP470" s="64"/>
      <c r="GQ470" s="64"/>
      <c r="GR470" s="64"/>
      <c r="GS470" s="64"/>
      <c r="GT470" s="64"/>
      <c r="GU470" s="64"/>
      <c r="GV470" s="64"/>
      <c r="GW470" s="64"/>
      <c r="GX470" s="64"/>
      <c r="GY470" s="64"/>
      <c r="GZ470" s="64"/>
      <c r="HA470" s="64"/>
      <c r="HB470" s="64"/>
      <c r="HC470" s="64"/>
      <c r="HD470" s="64"/>
      <c r="HE470" s="64"/>
      <c r="HF470" s="64"/>
      <c r="HG470" s="64"/>
      <c r="HH470" s="64"/>
      <c r="HI470" s="64"/>
      <c r="HJ470" s="64"/>
      <c r="HK470" s="64"/>
      <c r="HL470" s="64"/>
      <c r="HM470" s="64"/>
      <c r="HN470" s="64"/>
      <c r="HO470" s="64"/>
      <c r="HP470" s="64"/>
      <c r="HQ470" s="64"/>
      <c r="HR470" s="64"/>
      <c r="HS470" s="64"/>
      <c r="HT470" s="64"/>
      <c r="HU470" s="64"/>
      <c r="HV470" s="64"/>
      <c r="HW470" s="64"/>
      <c r="HX470" s="64"/>
      <c r="HY470" s="64"/>
      <c r="HZ470" s="64"/>
      <c r="IA470" s="64"/>
      <c r="IB470" s="64"/>
      <c r="IC470" s="64"/>
      <c r="ID470" s="64"/>
      <c r="IE470" s="64"/>
      <c r="IF470" s="64"/>
      <c r="IG470" s="64"/>
      <c r="IH470" s="64"/>
      <c r="II470" s="64"/>
      <c r="IJ470" s="64"/>
      <c r="IK470" s="64"/>
      <c r="IL470" s="64"/>
      <c r="IM470" s="64"/>
      <c r="IN470" s="64"/>
      <c r="IO470" s="64"/>
      <c r="IP470" s="64"/>
      <c r="IQ470" s="64"/>
      <c r="IR470" s="64"/>
      <c r="IS470" s="64"/>
      <c r="IT470" s="64"/>
      <c r="IU470" s="64"/>
      <c r="IV470" s="64"/>
      <c r="IW470" s="64"/>
      <c r="IX470" s="64"/>
      <c r="IY470" s="64"/>
      <c r="IZ470" s="64"/>
      <c r="JA470" s="64"/>
      <c r="JB470" s="64"/>
      <c r="JC470" s="64"/>
      <c r="JD470" s="64"/>
      <c r="JE470" s="64"/>
      <c r="JF470" s="64"/>
      <c r="JG470" s="64"/>
      <c r="JH470" s="64"/>
      <c r="JI470" s="64"/>
      <c r="JJ470" s="64"/>
      <c r="JK470" s="64"/>
      <c r="JL470" s="64"/>
      <c r="JM470" s="64"/>
      <c r="JN470" s="64"/>
      <c r="JO470" s="64"/>
      <c r="JP470" s="64"/>
      <c r="JQ470" s="64"/>
      <c r="JR470" s="64"/>
      <c r="JS470" s="64"/>
      <c r="JT470" s="64"/>
      <c r="JU470" s="64"/>
      <c r="JV470" s="64"/>
      <c r="JW470" s="64"/>
      <c r="JX470" s="64"/>
      <c r="JY470" s="64"/>
      <c r="JZ470" s="64"/>
      <c r="KA470" s="64"/>
      <c r="KB470" s="64"/>
      <c r="KC470" s="64"/>
      <c r="KD470" s="64"/>
      <c r="KE470" s="64"/>
      <c r="KF470" s="64"/>
      <c r="KG470" s="64"/>
      <c r="KH470" s="64"/>
      <c r="KI470" s="64"/>
      <c r="KJ470" s="64"/>
    </row>
    <row r="471" spans="1:296" s="29" customFormat="1" ht="64.5" customHeight="1">
      <c r="A471" s="65" t="s">
        <v>1593</v>
      </c>
      <c r="B471" s="7" t="s">
        <v>1594</v>
      </c>
      <c r="C471" s="10" t="s">
        <v>1595</v>
      </c>
      <c r="D471" s="87" t="s">
        <v>1596</v>
      </c>
      <c r="E471" s="65" t="s">
        <v>1597</v>
      </c>
      <c r="F471" s="65" t="s">
        <v>1598</v>
      </c>
      <c r="G471" s="7" t="s">
        <v>1686</v>
      </c>
      <c r="H471" s="7" t="s">
        <v>1687</v>
      </c>
      <c r="I471" s="8">
        <v>42713</v>
      </c>
      <c r="J471" s="66" t="s">
        <v>346</v>
      </c>
      <c r="K471" s="8">
        <v>42726</v>
      </c>
      <c r="L471" s="46">
        <v>36521</v>
      </c>
      <c r="M471" s="94">
        <f>L471</f>
        <v>36521</v>
      </c>
      <c r="N471" s="41"/>
      <c r="O471" s="41"/>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c r="AP471" s="64"/>
      <c r="AQ471" s="64"/>
      <c r="AR471" s="64"/>
      <c r="AS471" s="64"/>
      <c r="AT471" s="64"/>
      <c r="AU471" s="64"/>
      <c r="AV471" s="64"/>
      <c r="AW471" s="64"/>
      <c r="AX471" s="64"/>
      <c r="AY471" s="64"/>
      <c r="AZ471" s="64"/>
      <c r="BA471" s="64"/>
      <c r="BB471" s="64"/>
      <c r="BC471" s="64"/>
      <c r="BD471" s="64"/>
      <c r="BE471" s="64"/>
      <c r="BF471" s="64"/>
      <c r="BG471" s="64"/>
      <c r="BH471" s="64"/>
      <c r="BI471" s="64"/>
      <c r="BJ471" s="64"/>
      <c r="BK471" s="64"/>
      <c r="BL471" s="64"/>
      <c r="BM471" s="64"/>
      <c r="BN471" s="64"/>
      <c r="BO471" s="64"/>
      <c r="BP471" s="64"/>
      <c r="BQ471" s="64"/>
      <c r="BR471" s="64"/>
      <c r="BS471" s="64"/>
      <c r="BT471" s="64"/>
      <c r="BU471" s="64"/>
      <c r="BV471" s="64"/>
      <c r="BW471" s="64"/>
      <c r="BX471" s="64"/>
      <c r="BY471" s="64"/>
      <c r="BZ471" s="64"/>
      <c r="CA471" s="64"/>
      <c r="CB471" s="64"/>
      <c r="CC471" s="64"/>
      <c r="CD471" s="64"/>
      <c r="CE471" s="64"/>
      <c r="CF471" s="64"/>
      <c r="CG471" s="64"/>
      <c r="CH471" s="64"/>
      <c r="CI471" s="64"/>
      <c r="CJ471" s="64"/>
      <c r="CK471" s="64"/>
      <c r="CL471" s="64"/>
      <c r="CM471" s="64"/>
      <c r="CN471" s="64"/>
      <c r="CO471" s="64"/>
      <c r="CP471" s="64"/>
      <c r="CQ471" s="64"/>
      <c r="CR471" s="64"/>
      <c r="CS471" s="64"/>
      <c r="CT471" s="64"/>
      <c r="CU471" s="64"/>
      <c r="CV471" s="64"/>
      <c r="CW471" s="64"/>
      <c r="CX471" s="64"/>
      <c r="CY471" s="64"/>
      <c r="CZ471" s="64"/>
      <c r="DA471" s="64"/>
      <c r="DB471" s="64"/>
      <c r="DC471" s="64"/>
      <c r="DD471" s="64"/>
      <c r="DE471" s="64"/>
      <c r="DF471" s="64"/>
      <c r="DG471" s="64"/>
      <c r="DH471" s="64"/>
      <c r="DI471" s="64"/>
      <c r="DJ471" s="64"/>
      <c r="DK471" s="64"/>
      <c r="DL471" s="64"/>
      <c r="DM471" s="64"/>
      <c r="DN471" s="64"/>
      <c r="DO471" s="64"/>
      <c r="DP471" s="64"/>
      <c r="DQ471" s="64"/>
      <c r="DR471" s="64"/>
      <c r="DS471" s="64"/>
      <c r="DT471" s="64"/>
      <c r="DU471" s="64"/>
      <c r="DV471" s="64"/>
      <c r="DW471" s="64"/>
      <c r="DX471" s="64"/>
      <c r="DY471" s="64"/>
      <c r="DZ471" s="64"/>
      <c r="EA471" s="64"/>
      <c r="EB471" s="64"/>
      <c r="EC471" s="64"/>
      <c r="ED471" s="64"/>
      <c r="EE471" s="64"/>
      <c r="EF471" s="64"/>
      <c r="EG471" s="64"/>
      <c r="EH471" s="64"/>
      <c r="EI471" s="64"/>
      <c r="EJ471" s="64"/>
      <c r="EK471" s="64"/>
      <c r="EL471" s="64"/>
      <c r="EM471" s="64"/>
      <c r="EN471" s="64"/>
      <c r="EO471" s="64"/>
      <c r="EP471" s="64"/>
      <c r="EQ471" s="64"/>
      <c r="ER471" s="64"/>
      <c r="ES471" s="64"/>
      <c r="ET471" s="64"/>
      <c r="EU471" s="64"/>
      <c r="EV471" s="64"/>
      <c r="EW471" s="64"/>
      <c r="EX471" s="64"/>
      <c r="EY471" s="64"/>
      <c r="EZ471" s="64"/>
      <c r="FA471" s="64"/>
      <c r="FB471" s="64"/>
      <c r="FC471" s="64"/>
      <c r="FD471" s="64"/>
      <c r="FE471" s="64"/>
      <c r="FF471" s="64"/>
      <c r="FG471" s="64"/>
      <c r="FH471" s="64"/>
      <c r="FI471" s="64"/>
      <c r="FJ471" s="64"/>
      <c r="FK471" s="64"/>
      <c r="FL471" s="64"/>
      <c r="FM471" s="64"/>
      <c r="FN471" s="64"/>
      <c r="FO471" s="64"/>
      <c r="FP471" s="64"/>
      <c r="FQ471" s="64"/>
      <c r="FR471" s="64"/>
      <c r="FS471" s="64"/>
      <c r="FT471" s="64"/>
      <c r="FU471" s="64"/>
      <c r="FV471" s="64"/>
      <c r="FW471" s="64"/>
      <c r="FX471" s="64"/>
      <c r="FY471" s="64"/>
      <c r="FZ471" s="64"/>
      <c r="GA471" s="64"/>
      <c r="GB471" s="64"/>
      <c r="GC471" s="64"/>
      <c r="GD471" s="64"/>
      <c r="GE471" s="64"/>
      <c r="GF471" s="64"/>
      <c r="GG471" s="64"/>
      <c r="GH471" s="64"/>
      <c r="GI471" s="64"/>
      <c r="GJ471" s="64"/>
      <c r="GK471" s="64"/>
      <c r="GL471" s="64"/>
      <c r="GM471" s="64"/>
      <c r="GN471" s="64"/>
      <c r="GO471" s="64"/>
      <c r="GP471" s="64"/>
      <c r="GQ471" s="64"/>
      <c r="GR471" s="64"/>
      <c r="GS471" s="64"/>
      <c r="GT471" s="64"/>
      <c r="GU471" s="64"/>
      <c r="GV471" s="64"/>
      <c r="GW471" s="64"/>
      <c r="GX471" s="64"/>
      <c r="GY471" s="64"/>
      <c r="GZ471" s="64"/>
      <c r="HA471" s="64"/>
      <c r="HB471" s="64"/>
      <c r="HC471" s="64"/>
      <c r="HD471" s="64"/>
      <c r="HE471" s="64"/>
      <c r="HF471" s="64"/>
      <c r="HG471" s="64"/>
      <c r="HH471" s="64"/>
      <c r="HI471" s="64"/>
      <c r="HJ471" s="64"/>
      <c r="HK471" s="64"/>
      <c r="HL471" s="64"/>
      <c r="HM471" s="64"/>
      <c r="HN471" s="64"/>
      <c r="HO471" s="64"/>
      <c r="HP471" s="64"/>
      <c r="HQ471" s="64"/>
      <c r="HR471" s="64"/>
      <c r="HS471" s="64"/>
      <c r="HT471" s="64"/>
      <c r="HU471" s="64"/>
      <c r="HV471" s="64"/>
      <c r="HW471" s="64"/>
      <c r="HX471" s="64"/>
      <c r="HY471" s="64"/>
      <c r="HZ471" s="64"/>
      <c r="IA471" s="64"/>
      <c r="IB471" s="64"/>
      <c r="IC471" s="64"/>
      <c r="ID471" s="64"/>
      <c r="IE471" s="64"/>
      <c r="IF471" s="64"/>
      <c r="IG471" s="64"/>
      <c r="IH471" s="64"/>
      <c r="II471" s="64"/>
      <c r="IJ471" s="64"/>
      <c r="IK471" s="64"/>
      <c r="IL471" s="64"/>
      <c r="IM471" s="64"/>
      <c r="IN471" s="64"/>
      <c r="IO471" s="64"/>
      <c r="IP471" s="64"/>
      <c r="IQ471" s="64"/>
      <c r="IR471" s="64"/>
      <c r="IS471" s="64"/>
      <c r="IT471" s="64"/>
      <c r="IU471" s="64"/>
      <c r="IV471" s="64"/>
      <c r="IW471" s="64"/>
      <c r="IX471" s="64"/>
      <c r="IY471" s="64"/>
      <c r="IZ471" s="64"/>
      <c r="JA471" s="64"/>
      <c r="JB471" s="64"/>
      <c r="JC471" s="64"/>
      <c r="JD471" s="64"/>
      <c r="JE471" s="64"/>
      <c r="JF471" s="64"/>
      <c r="JG471" s="64"/>
      <c r="JH471" s="64"/>
      <c r="JI471" s="64"/>
      <c r="JJ471" s="64"/>
      <c r="JK471" s="64"/>
      <c r="JL471" s="64"/>
      <c r="JM471" s="64"/>
      <c r="JN471" s="64"/>
      <c r="JO471" s="64"/>
      <c r="JP471" s="64"/>
      <c r="JQ471" s="64"/>
      <c r="JR471" s="64"/>
      <c r="JS471" s="64"/>
      <c r="JT471" s="64"/>
      <c r="JU471" s="64"/>
      <c r="JV471" s="64"/>
      <c r="JW471" s="64"/>
      <c r="JX471" s="64"/>
      <c r="JY471" s="64"/>
      <c r="JZ471" s="64"/>
      <c r="KA471" s="64"/>
      <c r="KB471" s="64"/>
      <c r="KC471" s="64"/>
      <c r="KD471" s="64"/>
      <c r="KE471" s="64"/>
      <c r="KF471" s="64"/>
      <c r="KG471" s="64"/>
      <c r="KH471" s="64"/>
      <c r="KI471" s="64"/>
      <c r="KJ471" s="64"/>
    </row>
    <row r="472" spans="1:296" s="29" customFormat="1" ht="45" customHeight="1">
      <c r="A472" s="65"/>
      <c r="B472" s="7"/>
      <c r="C472" s="10"/>
      <c r="D472" s="87"/>
      <c r="E472" s="65"/>
      <c r="F472" s="65"/>
      <c r="G472" s="7"/>
      <c r="H472" s="7"/>
      <c r="I472" s="8"/>
      <c r="J472" s="66"/>
      <c r="K472" s="8"/>
      <c r="L472" s="46"/>
      <c r="M472" s="94"/>
      <c r="N472" s="41"/>
      <c r="O472" s="41"/>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c r="CG472" s="64"/>
      <c r="CH472" s="64"/>
      <c r="CI472" s="64"/>
      <c r="CJ472" s="64"/>
      <c r="CK472" s="64"/>
      <c r="CL472" s="64"/>
      <c r="CM472" s="64"/>
      <c r="CN472" s="64"/>
      <c r="CO472" s="64"/>
      <c r="CP472" s="64"/>
      <c r="CQ472" s="64"/>
      <c r="CR472" s="64"/>
      <c r="CS472" s="64"/>
      <c r="CT472" s="64"/>
      <c r="CU472" s="64"/>
      <c r="CV472" s="64"/>
      <c r="CW472" s="64"/>
      <c r="CX472" s="64"/>
      <c r="CY472" s="64"/>
      <c r="CZ472" s="64"/>
      <c r="DA472" s="64"/>
      <c r="DB472" s="64"/>
      <c r="DC472" s="64"/>
      <c r="DD472" s="64"/>
      <c r="DE472" s="64"/>
      <c r="DF472" s="64"/>
      <c r="DG472" s="64"/>
      <c r="DH472" s="64"/>
      <c r="DI472" s="64"/>
      <c r="DJ472" s="64"/>
      <c r="DK472" s="64"/>
      <c r="DL472" s="64"/>
      <c r="DM472" s="64"/>
      <c r="DN472" s="64"/>
      <c r="DO472" s="64"/>
      <c r="DP472" s="64"/>
      <c r="DQ472" s="64"/>
      <c r="DR472" s="64"/>
      <c r="DS472" s="64"/>
      <c r="DT472" s="64"/>
      <c r="DU472" s="64"/>
      <c r="DV472" s="64"/>
      <c r="DW472" s="64"/>
      <c r="DX472" s="64"/>
      <c r="DY472" s="64"/>
      <c r="DZ472" s="64"/>
      <c r="EA472" s="64"/>
      <c r="EB472" s="64"/>
      <c r="EC472" s="64"/>
      <c r="ED472" s="64"/>
      <c r="EE472" s="64"/>
      <c r="EF472" s="64"/>
      <c r="EG472" s="64"/>
      <c r="EH472" s="64"/>
      <c r="EI472" s="64"/>
      <c r="EJ472" s="64"/>
      <c r="EK472" s="64"/>
      <c r="EL472" s="64"/>
      <c r="EM472" s="64"/>
      <c r="EN472" s="64"/>
      <c r="EO472" s="64"/>
      <c r="EP472" s="64"/>
      <c r="EQ472" s="64"/>
      <c r="ER472" s="64"/>
      <c r="ES472" s="64"/>
      <c r="ET472" s="64"/>
      <c r="EU472" s="64"/>
      <c r="EV472" s="64"/>
      <c r="EW472" s="64"/>
      <c r="EX472" s="64"/>
      <c r="EY472" s="64"/>
      <c r="EZ472" s="64"/>
      <c r="FA472" s="64"/>
      <c r="FB472" s="64"/>
      <c r="FC472" s="64"/>
      <c r="FD472" s="64"/>
      <c r="FE472" s="64"/>
      <c r="FF472" s="64"/>
      <c r="FG472" s="64"/>
      <c r="FH472" s="64"/>
      <c r="FI472" s="64"/>
      <c r="FJ472" s="64"/>
      <c r="FK472" s="64"/>
      <c r="FL472" s="64"/>
      <c r="FM472" s="64"/>
      <c r="FN472" s="64"/>
      <c r="FO472" s="64"/>
      <c r="FP472" s="64"/>
      <c r="FQ472" s="64"/>
      <c r="FR472" s="64"/>
      <c r="FS472" s="64"/>
      <c r="FT472" s="64"/>
      <c r="FU472" s="64"/>
      <c r="FV472" s="64"/>
      <c r="FW472" s="64"/>
      <c r="FX472" s="64"/>
      <c r="FY472" s="64"/>
      <c r="FZ472" s="64"/>
      <c r="GA472" s="64"/>
      <c r="GB472" s="64"/>
      <c r="GC472" s="64"/>
      <c r="GD472" s="64"/>
      <c r="GE472" s="64"/>
      <c r="GF472" s="64"/>
      <c r="GG472" s="64"/>
      <c r="GH472" s="64"/>
      <c r="GI472" s="64"/>
      <c r="GJ472" s="64"/>
      <c r="GK472" s="64"/>
      <c r="GL472" s="64"/>
      <c r="GM472" s="64"/>
      <c r="GN472" s="64"/>
      <c r="GO472" s="64"/>
      <c r="GP472" s="64"/>
      <c r="GQ472" s="64"/>
      <c r="GR472" s="64"/>
      <c r="GS472" s="64"/>
      <c r="GT472" s="64"/>
      <c r="GU472" s="64"/>
      <c r="GV472" s="64"/>
      <c r="GW472" s="64"/>
      <c r="GX472" s="64"/>
      <c r="GY472" s="64"/>
      <c r="GZ472" s="64"/>
      <c r="HA472" s="64"/>
      <c r="HB472" s="64"/>
      <c r="HC472" s="64"/>
      <c r="HD472" s="64"/>
      <c r="HE472" s="64"/>
      <c r="HF472" s="64"/>
      <c r="HG472" s="64"/>
      <c r="HH472" s="64"/>
      <c r="HI472" s="64"/>
      <c r="HJ472" s="64"/>
      <c r="HK472" s="64"/>
      <c r="HL472" s="64"/>
      <c r="HM472" s="64"/>
      <c r="HN472" s="64"/>
      <c r="HO472" s="64"/>
      <c r="HP472" s="64"/>
      <c r="HQ472" s="64"/>
      <c r="HR472" s="64"/>
      <c r="HS472" s="64"/>
      <c r="HT472" s="64"/>
      <c r="HU472" s="64"/>
      <c r="HV472" s="64"/>
      <c r="HW472" s="64"/>
      <c r="HX472" s="64"/>
      <c r="HY472" s="64"/>
      <c r="HZ472" s="64"/>
      <c r="IA472" s="64"/>
      <c r="IB472" s="64"/>
      <c r="IC472" s="64"/>
      <c r="ID472" s="64"/>
      <c r="IE472" s="64"/>
      <c r="IF472" s="64"/>
      <c r="IG472" s="64"/>
      <c r="IH472" s="64"/>
      <c r="II472" s="64"/>
      <c r="IJ472" s="64"/>
      <c r="IK472" s="64"/>
      <c r="IL472" s="64"/>
      <c r="IM472" s="64"/>
      <c r="IN472" s="64"/>
      <c r="IO472" s="64"/>
      <c r="IP472" s="64"/>
      <c r="IQ472" s="64"/>
      <c r="IR472" s="64"/>
      <c r="IS472" s="64"/>
      <c r="IT472" s="64"/>
      <c r="IU472" s="64"/>
      <c r="IV472" s="64"/>
      <c r="IW472" s="64"/>
      <c r="IX472" s="64"/>
      <c r="IY472" s="64"/>
      <c r="IZ472" s="64"/>
      <c r="JA472" s="64"/>
      <c r="JB472" s="64"/>
      <c r="JC472" s="64"/>
      <c r="JD472" s="64"/>
      <c r="JE472" s="64"/>
      <c r="JF472" s="64"/>
      <c r="JG472" s="64"/>
      <c r="JH472" s="64"/>
      <c r="JI472" s="64"/>
      <c r="JJ472" s="64"/>
      <c r="JK472" s="64"/>
      <c r="JL472" s="64"/>
      <c r="JM472" s="64"/>
      <c r="JN472" s="64"/>
      <c r="JO472" s="64"/>
      <c r="JP472" s="64"/>
      <c r="JQ472" s="64"/>
      <c r="JR472" s="64"/>
      <c r="JS472" s="64"/>
      <c r="JT472" s="64"/>
      <c r="JU472" s="64"/>
      <c r="JV472" s="64"/>
      <c r="JW472" s="64"/>
      <c r="JX472" s="64"/>
      <c r="JY472" s="64"/>
      <c r="JZ472" s="64"/>
      <c r="KA472" s="64"/>
      <c r="KB472" s="64"/>
      <c r="KC472" s="64"/>
      <c r="KD472" s="64"/>
      <c r="KE472" s="64"/>
      <c r="KF472" s="64"/>
      <c r="KG472" s="64"/>
      <c r="KH472" s="64"/>
      <c r="KI472" s="64"/>
      <c r="KJ472" s="64"/>
    </row>
    <row r="473" spans="1:296" s="29" customFormat="1" ht="63" customHeight="1">
      <c r="A473" s="65" t="s">
        <v>410</v>
      </c>
      <c r="B473" s="7"/>
      <c r="C473" s="10" t="s">
        <v>1305</v>
      </c>
      <c r="D473" s="87" t="s">
        <v>1306</v>
      </c>
      <c r="E473" s="65" t="s">
        <v>1307</v>
      </c>
      <c r="F473" s="65" t="s">
        <v>424</v>
      </c>
      <c r="G473" s="7" t="s">
        <v>411</v>
      </c>
      <c r="H473" s="7" t="s">
        <v>1425</v>
      </c>
      <c r="I473" s="8">
        <v>41813</v>
      </c>
      <c r="J473" s="66" t="s">
        <v>352</v>
      </c>
      <c r="K473" s="8">
        <v>41815</v>
      </c>
      <c r="L473" s="46">
        <v>121820.56</v>
      </c>
      <c r="M473" s="94">
        <f>L473</f>
        <v>121820.56</v>
      </c>
      <c r="N473" s="41"/>
      <c r="O473" s="41"/>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c r="CB473" s="64"/>
      <c r="CC473" s="64"/>
      <c r="CD473" s="64"/>
      <c r="CE473" s="64"/>
      <c r="CF473" s="64"/>
      <c r="CG473" s="64"/>
      <c r="CH473" s="64"/>
      <c r="CI473" s="64"/>
      <c r="CJ473" s="64"/>
      <c r="CK473" s="64"/>
      <c r="CL473" s="64"/>
      <c r="CM473" s="64"/>
      <c r="CN473" s="64"/>
      <c r="CO473" s="64"/>
      <c r="CP473" s="64"/>
      <c r="CQ473" s="64"/>
      <c r="CR473" s="64"/>
      <c r="CS473" s="64"/>
      <c r="CT473" s="64"/>
      <c r="CU473" s="64"/>
      <c r="CV473" s="64"/>
      <c r="CW473" s="64"/>
      <c r="CX473" s="64"/>
      <c r="CY473" s="64"/>
      <c r="CZ473" s="64"/>
      <c r="DA473" s="64"/>
      <c r="DB473" s="64"/>
      <c r="DC473" s="64"/>
      <c r="DD473" s="64"/>
      <c r="DE473" s="64"/>
      <c r="DF473" s="64"/>
      <c r="DG473" s="64"/>
      <c r="DH473" s="64"/>
      <c r="DI473" s="64"/>
      <c r="DJ473" s="64"/>
      <c r="DK473" s="64"/>
      <c r="DL473" s="64"/>
      <c r="DM473" s="64"/>
      <c r="DN473" s="64"/>
      <c r="DO473" s="64"/>
      <c r="DP473" s="64"/>
      <c r="DQ473" s="64"/>
      <c r="DR473" s="64"/>
      <c r="DS473" s="64"/>
      <c r="DT473" s="64"/>
      <c r="DU473" s="64"/>
      <c r="DV473" s="64"/>
      <c r="DW473" s="64"/>
      <c r="DX473" s="64"/>
      <c r="DY473" s="64"/>
      <c r="DZ473" s="64"/>
      <c r="EA473" s="64"/>
      <c r="EB473" s="64"/>
      <c r="EC473" s="64"/>
      <c r="ED473" s="64"/>
      <c r="EE473" s="64"/>
      <c r="EF473" s="64"/>
      <c r="EG473" s="64"/>
      <c r="EH473" s="64"/>
      <c r="EI473" s="64"/>
      <c r="EJ473" s="64"/>
      <c r="EK473" s="64"/>
      <c r="EL473" s="64"/>
      <c r="EM473" s="64"/>
      <c r="EN473" s="64"/>
      <c r="EO473" s="64"/>
      <c r="EP473" s="64"/>
      <c r="EQ473" s="64"/>
      <c r="ER473" s="64"/>
      <c r="ES473" s="64"/>
      <c r="ET473" s="64"/>
      <c r="EU473" s="64"/>
      <c r="EV473" s="64"/>
      <c r="EW473" s="64"/>
      <c r="EX473" s="64"/>
      <c r="EY473" s="64"/>
      <c r="EZ473" s="64"/>
      <c r="FA473" s="64"/>
      <c r="FB473" s="64"/>
      <c r="FC473" s="64"/>
      <c r="FD473" s="64"/>
      <c r="FE473" s="64"/>
      <c r="FF473" s="64"/>
      <c r="FG473" s="64"/>
      <c r="FH473" s="64"/>
      <c r="FI473" s="64"/>
      <c r="FJ473" s="64"/>
      <c r="FK473" s="64"/>
      <c r="FL473" s="64"/>
      <c r="FM473" s="64"/>
      <c r="FN473" s="64"/>
      <c r="FO473" s="64"/>
      <c r="FP473" s="64"/>
      <c r="FQ473" s="64"/>
      <c r="FR473" s="64"/>
      <c r="FS473" s="64"/>
      <c r="FT473" s="64"/>
      <c r="FU473" s="64"/>
      <c r="FV473" s="64"/>
      <c r="FW473" s="64"/>
      <c r="FX473" s="64"/>
      <c r="FY473" s="64"/>
      <c r="FZ473" s="64"/>
      <c r="GA473" s="64"/>
      <c r="GB473" s="64"/>
      <c r="GC473" s="64"/>
      <c r="GD473" s="64"/>
      <c r="GE473" s="64"/>
      <c r="GF473" s="64"/>
      <c r="GG473" s="64"/>
      <c r="GH473" s="64"/>
      <c r="GI473" s="64"/>
      <c r="GJ473" s="64"/>
      <c r="GK473" s="64"/>
      <c r="GL473" s="64"/>
      <c r="GM473" s="64"/>
      <c r="GN473" s="64"/>
      <c r="GO473" s="64"/>
      <c r="GP473" s="64"/>
      <c r="GQ473" s="64"/>
      <c r="GR473" s="64"/>
      <c r="GS473" s="64"/>
      <c r="GT473" s="64"/>
      <c r="GU473" s="64"/>
      <c r="GV473" s="64"/>
      <c r="GW473" s="64"/>
      <c r="GX473" s="64"/>
      <c r="GY473" s="64"/>
      <c r="GZ473" s="64"/>
      <c r="HA473" s="64"/>
      <c r="HB473" s="64"/>
      <c r="HC473" s="64"/>
      <c r="HD473" s="64"/>
      <c r="HE473" s="64"/>
      <c r="HF473" s="64"/>
      <c r="HG473" s="64"/>
      <c r="HH473" s="64"/>
      <c r="HI473" s="64"/>
      <c r="HJ473" s="64"/>
      <c r="HK473" s="64"/>
      <c r="HL473" s="64"/>
      <c r="HM473" s="64"/>
      <c r="HN473" s="64"/>
      <c r="HO473" s="64"/>
      <c r="HP473" s="64"/>
      <c r="HQ473" s="64"/>
      <c r="HR473" s="64"/>
      <c r="HS473" s="64"/>
      <c r="HT473" s="64"/>
      <c r="HU473" s="64"/>
      <c r="HV473" s="64"/>
      <c r="HW473" s="64"/>
      <c r="HX473" s="64"/>
      <c r="HY473" s="64"/>
      <c r="HZ473" s="64"/>
      <c r="IA473" s="64"/>
      <c r="IB473" s="64"/>
      <c r="IC473" s="64"/>
      <c r="ID473" s="64"/>
      <c r="IE473" s="64"/>
      <c r="IF473" s="64"/>
      <c r="IG473" s="64"/>
      <c r="IH473" s="64"/>
      <c r="II473" s="64"/>
      <c r="IJ473" s="64"/>
      <c r="IK473" s="64"/>
      <c r="IL473" s="64"/>
      <c r="IM473" s="64"/>
      <c r="IN473" s="64"/>
      <c r="IO473" s="64"/>
      <c r="IP473" s="64"/>
      <c r="IQ473" s="64"/>
      <c r="IR473" s="64"/>
      <c r="IS473" s="64"/>
      <c r="IT473" s="64"/>
      <c r="IU473" s="64"/>
      <c r="IV473" s="64"/>
      <c r="IW473" s="64"/>
      <c r="IX473" s="64"/>
      <c r="IY473" s="64"/>
      <c r="IZ473" s="64"/>
      <c r="JA473" s="64"/>
      <c r="JB473" s="64"/>
      <c r="JC473" s="64"/>
      <c r="JD473" s="64"/>
      <c r="JE473" s="64"/>
      <c r="JF473" s="64"/>
      <c r="JG473" s="64"/>
      <c r="JH473" s="64"/>
      <c r="JI473" s="64"/>
      <c r="JJ473" s="64"/>
      <c r="JK473" s="64"/>
      <c r="JL473" s="64"/>
      <c r="JM473" s="64"/>
      <c r="JN473" s="64"/>
      <c r="JO473" s="64"/>
      <c r="JP473" s="64"/>
      <c r="JQ473" s="64"/>
      <c r="JR473" s="64"/>
      <c r="JS473" s="64"/>
      <c r="JT473" s="64"/>
      <c r="JU473" s="64"/>
      <c r="JV473" s="64"/>
      <c r="JW473" s="64"/>
      <c r="JX473" s="64"/>
      <c r="JY473" s="64"/>
      <c r="JZ473" s="64"/>
      <c r="KA473" s="64"/>
      <c r="KB473" s="64"/>
      <c r="KC473" s="64"/>
      <c r="KD473" s="64"/>
      <c r="KE473" s="64"/>
      <c r="KF473" s="64"/>
      <c r="KG473" s="64"/>
      <c r="KH473" s="64"/>
      <c r="KI473" s="64"/>
      <c r="KJ473" s="64"/>
    </row>
    <row r="474" spans="1:296" s="29" customFormat="1" ht="39.75" customHeight="1">
      <c r="A474" s="65"/>
      <c r="B474" s="7"/>
      <c r="C474" s="10"/>
      <c r="D474" s="87"/>
      <c r="E474" s="65"/>
      <c r="F474" s="65"/>
      <c r="G474" s="7"/>
      <c r="H474" s="7"/>
      <c r="I474" s="8"/>
      <c r="J474" s="66"/>
      <c r="K474" s="8"/>
      <c r="L474" s="46"/>
      <c r="M474" s="94"/>
      <c r="N474" s="41"/>
      <c r="O474" s="41"/>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c r="EL474" s="64"/>
      <c r="EM474" s="64"/>
      <c r="EN474" s="64"/>
      <c r="EO474" s="64"/>
      <c r="EP474" s="64"/>
      <c r="EQ474" s="64"/>
      <c r="ER474" s="64"/>
      <c r="ES474" s="64"/>
      <c r="ET474" s="64"/>
      <c r="EU474" s="64"/>
      <c r="EV474" s="64"/>
      <c r="EW474" s="64"/>
      <c r="EX474" s="64"/>
      <c r="EY474" s="64"/>
      <c r="EZ474" s="64"/>
      <c r="FA474" s="64"/>
      <c r="FB474" s="64"/>
      <c r="FC474" s="64"/>
      <c r="FD474" s="64"/>
      <c r="FE474" s="64"/>
      <c r="FF474" s="64"/>
      <c r="FG474" s="64"/>
      <c r="FH474" s="64"/>
      <c r="FI474" s="64"/>
      <c r="FJ474" s="64"/>
      <c r="FK474" s="64"/>
      <c r="FL474" s="64"/>
      <c r="FM474" s="64"/>
      <c r="FN474" s="64"/>
      <c r="FO474" s="64"/>
      <c r="FP474" s="64"/>
      <c r="FQ474" s="64"/>
      <c r="FR474" s="64"/>
      <c r="FS474" s="64"/>
      <c r="FT474" s="64"/>
      <c r="FU474" s="64"/>
      <c r="FV474" s="64"/>
      <c r="FW474" s="64"/>
      <c r="FX474" s="64"/>
      <c r="FY474" s="64"/>
      <c r="FZ474" s="64"/>
      <c r="GA474" s="64"/>
      <c r="GB474" s="64"/>
      <c r="GC474" s="64"/>
      <c r="GD474" s="64"/>
      <c r="GE474" s="64"/>
      <c r="GF474" s="64"/>
      <c r="GG474" s="64"/>
      <c r="GH474" s="64"/>
      <c r="GI474" s="64"/>
      <c r="GJ474" s="64"/>
      <c r="GK474" s="64"/>
      <c r="GL474" s="64"/>
      <c r="GM474" s="64"/>
      <c r="GN474" s="64"/>
      <c r="GO474" s="64"/>
      <c r="GP474" s="64"/>
      <c r="GQ474" s="64"/>
      <c r="GR474" s="64"/>
      <c r="GS474" s="64"/>
      <c r="GT474" s="64"/>
      <c r="GU474" s="64"/>
      <c r="GV474" s="64"/>
      <c r="GW474" s="64"/>
      <c r="GX474" s="64"/>
      <c r="GY474" s="64"/>
      <c r="GZ474" s="64"/>
      <c r="HA474" s="64"/>
      <c r="HB474" s="64"/>
      <c r="HC474" s="64"/>
      <c r="HD474" s="64"/>
      <c r="HE474" s="64"/>
      <c r="HF474" s="64"/>
      <c r="HG474" s="64"/>
      <c r="HH474" s="64"/>
      <c r="HI474" s="64"/>
      <c r="HJ474" s="64"/>
      <c r="HK474" s="64"/>
      <c r="HL474" s="64"/>
      <c r="HM474" s="64"/>
      <c r="HN474" s="64"/>
      <c r="HO474" s="64"/>
      <c r="HP474" s="64"/>
      <c r="HQ474" s="64"/>
      <c r="HR474" s="64"/>
      <c r="HS474" s="64"/>
      <c r="HT474" s="64"/>
      <c r="HU474" s="64"/>
      <c r="HV474" s="64"/>
      <c r="HW474" s="64"/>
      <c r="HX474" s="64"/>
      <c r="HY474" s="64"/>
      <c r="HZ474" s="64"/>
      <c r="IA474" s="64"/>
      <c r="IB474" s="64"/>
      <c r="IC474" s="64"/>
      <c r="ID474" s="64"/>
      <c r="IE474" s="64"/>
      <c r="IF474" s="64"/>
      <c r="IG474" s="64"/>
      <c r="IH474" s="64"/>
      <c r="II474" s="64"/>
      <c r="IJ474" s="64"/>
      <c r="IK474" s="64"/>
      <c r="IL474" s="64"/>
      <c r="IM474" s="64"/>
      <c r="IN474" s="64"/>
      <c r="IO474" s="64"/>
      <c r="IP474" s="64"/>
      <c r="IQ474" s="64"/>
      <c r="IR474" s="64"/>
      <c r="IS474" s="64"/>
      <c r="IT474" s="64"/>
      <c r="IU474" s="64"/>
      <c r="IV474" s="64"/>
      <c r="IW474" s="64"/>
      <c r="IX474" s="64"/>
      <c r="IY474" s="64"/>
      <c r="IZ474" s="64"/>
      <c r="JA474" s="64"/>
      <c r="JB474" s="64"/>
      <c r="JC474" s="64"/>
      <c r="JD474" s="64"/>
      <c r="JE474" s="64"/>
      <c r="JF474" s="64"/>
      <c r="JG474" s="64"/>
      <c r="JH474" s="64"/>
      <c r="JI474" s="64"/>
      <c r="JJ474" s="64"/>
      <c r="JK474" s="64"/>
      <c r="JL474" s="64"/>
      <c r="JM474" s="64"/>
      <c r="JN474" s="64"/>
      <c r="JO474" s="64"/>
      <c r="JP474" s="64"/>
      <c r="JQ474" s="64"/>
      <c r="JR474" s="64"/>
      <c r="JS474" s="64"/>
      <c r="JT474" s="64"/>
      <c r="JU474" s="64"/>
      <c r="JV474" s="64"/>
      <c r="JW474" s="64"/>
      <c r="JX474" s="64"/>
      <c r="JY474" s="64"/>
      <c r="JZ474" s="64"/>
      <c r="KA474" s="64"/>
      <c r="KB474" s="64"/>
      <c r="KC474" s="64"/>
      <c r="KD474" s="64"/>
      <c r="KE474" s="64"/>
      <c r="KF474" s="64"/>
      <c r="KG474" s="64"/>
      <c r="KH474" s="64"/>
      <c r="KI474" s="64"/>
      <c r="KJ474" s="64"/>
    </row>
    <row r="475" spans="1:296" s="29" customFormat="1" ht="60" customHeight="1">
      <c r="A475" s="65" t="s">
        <v>1762</v>
      </c>
      <c r="B475" s="7" t="s">
        <v>1763</v>
      </c>
      <c r="C475" s="10" t="s">
        <v>1764</v>
      </c>
      <c r="D475" s="87" t="s">
        <v>1765</v>
      </c>
      <c r="E475" s="65" t="s">
        <v>1766</v>
      </c>
      <c r="F475" s="65" t="s">
        <v>1767</v>
      </c>
      <c r="G475" s="7" t="s">
        <v>1768</v>
      </c>
      <c r="H475" s="7" t="s">
        <v>1769</v>
      </c>
      <c r="I475" s="8">
        <v>42697</v>
      </c>
      <c r="J475" s="66" t="s">
        <v>346</v>
      </c>
      <c r="K475" s="8">
        <v>42746</v>
      </c>
      <c r="L475" s="46">
        <v>102837</v>
      </c>
      <c r="M475" s="94"/>
      <c r="N475" s="41"/>
      <c r="O475" s="41"/>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c r="EL475" s="64"/>
      <c r="EM475" s="64"/>
      <c r="EN475" s="64"/>
      <c r="EO475" s="64"/>
      <c r="EP475" s="64"/>
      <c r="EQ475" s="64"/>
      <c r="ER475" s="64"/>
      <c r="ES475" s="64"/>
      <c r="ET475" s="64"/>
      <c r="EU475" s="64"/>
      <c r="EV475" s="64"/>
      <c r="EW475" s="64"/>
      <c r="EX475" s="64"/>
      <c r="EY475" s="64"/>
      <c r="EZ475" s="64"/>
      <c r="FA475" s="64"/>
      <c r="FB475" s="64"/>
      <c r="FC475" s="64"/>
      <c r="FD475" s="64"/>
      <c r="FE475" s="64"/>
      <c r="FF475" s="64"/>
      <c r="FG475" s="64"/>
      <c r="FH475" s="64"/>
      <c r="FI475" s="64"/>
      <c r="FJ475" s="64"/>
      <c r="FK475" s="64"/>
      <c r="FL475" s="64"/>
      <c r="FM475" s="64"/>
      <c r="FN475" s="64"/>
      <c r="FO475" s="64"/>
      <c r="FP475" s="64"/>
      <c r="FQ475" s="64"/>
      <c r="FR475" s="64"/>
      <c r="FS475" s="64"/>
      <c r="FT475" s="64"/>
      <c r="FU475" s="64"/>
      <c r="FV475" s="64"/>
      <c r="FW475" s="64"/>
      <c r="FX475" s="64"/>
      <c r="FY475" s="64"/>
      <c r="FZ475" s="64"/>
      <c r="GA475" s="64"/>
      <c r="GB475" s="64"/>
      <c r="GC475" s="64"/>
      <c r="GD475" s="64"/>
      <c r="GE475" s="64"/>
      <c r="GF475" s="64"/>
      <c r="GG475" s="64"/>
      <c r="GH475" s="64"/>
      <c r="GI475" s="64"/>
      <c r="GJ475" s="64"/>
      <c r="GK475" s="64"/>
      <c r="GL475" s="64"/>
      <c r="GM475" s="64"/>
      <c r="GN475" s="64"/>
      <c r="GO475" s="64"/>
      <c r="GP475" s="64"/>
      <c r="GQ475" s="64"/>
      <c r="GR475" s="64"/>
      <c r="GS475" s="64"/>
      <c r="GT475" s="64"/>
      <c r="GU475" s="64"/>
      <c r="GV475" s="64"/>
      <c r="GW475" s="64"/>
      <c r="GX475" s="64"/>
      <c r="GY475" s="64"/>
      <c r="GZ475" s="64"/>
      <c r="HA475" s="64"/>
      <c r="HB475" s="64"/>
      <c r="HC475" s="64"/>
      <c r="HD475" s="64"/>
      <c r="HE475" s="64"/>
      <c r="HF475" s="64"/>
      <c r="HG475" s="64"/>
      <c r="HH475" s="64"/>
      <c r="HI475" s="64"/>
      <c r="HJ475" s="64"/>
      <c r="HK475" s="64"/>
      <c r="HL475" s="64"/>
      <c r="HM475" s="64"/>
      <c r="HN475" s="64"/>
      <c r="HO475" s="64"/>
      <c r="HP475" s="64"/>
      <c r="HQ475" s="64"/>
      <c r="HR475" s="64"/>
      <c r="HS475" s="64"/>
      <c r="HT475" s="64"/>
      <c r="HU475" s="64"/>
      <c r="HV475" s="64"/>
      <c r="HW475" s="64"/>
      <c r="HX475" s="64"/>
      <c r="HY475" s="64"/>
      <c r="HZ475" s="64"/>
      <c r="IA475" s="64"/>
      <c r="IB475" s="64"/>
      <c r="IC475" s="64"/>
      <c r="ID475" s="64"/>
      <c r="IE475" s="64"/>
      <c r="IF475" s="64"/>
      <c r="IG475" s="64"/>
      <c r="IH475" s="64"/>
      <c r="II475" s="64"/>
      <c r="IJ475" s="64"/>
      <c r="IK475" s="64"/>
      <c r="IL475" s="64"/>
      <c r="IM475" s="64"/>
      <c r="IN475" s="64"/>
      <c r="IO475" s="64"/>
      <c r="IP475" s="64"/>
      <c r="IQ475" s="64"/>
      <c r="IR475" s="64"/>
      <c r="IS475" s="64"/>
      <c r="IT475" s="64"/>
      <c r="IU475" s="64"/>
      <c r="IV475" s="64"/>
      <c r="IW475" s="64"/>
      <c r="IX475" s="64"/>
      <c r="IY475" s="64"/>
      <c r="IZ475" s="64"/>
      <c r="JA475" s="64"/>
      <c r="JB475" s="64"/>
      <c r="JC475" s="64"/>
      <c r="JD475" s="64"/>
      <c r="JE475" s="64"/>
      <c r="JF475" s="64"/>
      <c r="JG475" s="64"/>
      <c r="JH475" s="64"/>
      <c r="JI475" s="64"/>
      <c r="JJ475" s="64"/>
      <c r="JK475" s="64"/>
      <c r="JL475" s="64"/>
      <c r="JM475" s="64"/>
      <c r="JN475" s="64"/>
      <c r="JO475" s="64"/>
      <c r="JP475" s="64"/>
      <c r="JQ475" s="64"/>
      <c r="JR475" s="64"/>
      <c r="JS475" s="64"/>
      <c r="JT475" s="64"/>
      <c r="JU475" s="64"/>
      <c r="JV475" s="64"/>
      <c r="JW475" s="64"/>
      <c r="JX475" s="64"/>
      <c r="JY475" s="64"/>
      <c r="JZ475" s="64"/>
      <c r="KA475" s="64"/>
      <c r="KB475" s="64"/>
      <c r="KC475" s="64"/>
      <c r="KD475" s="64"/>
      <c r="KE475" s="64"/>
      <c r="KF475" s="64"/>
      <c r="KG475" s="64"/>
      <c r="KH475" s="64"/>
      <c r="KI475" s="64"/>
      <c r="KJ475" s="64"/>
    </row>
    <row r="476" spans="1:296" s="29" customFormat="1" ht="64.5" customHeight="1">
      <c r="A476" s="65" t="s">
        <v>1762</v>
      </c>
      <c r="B476" s="7" t="s">
        <v>1763</v>
      </c>
      <c r="C476" s="10" t="s">
        <v>1764</v>
      </c>
      <c r="D476" s="87" t="s">
        <v>1765</v>
      </c>
      <c r="E476" s="65" t="s">
        <v>1766</v>
      </c>
      <c r="F476" s="65" t="s">
        <v>1717</v>
      </c>
      <c r="G476" s="7" t="s">
        <v>1770</v>
      </c>
      <c r="H476" s="7" t="s">
        <v>1771</v>
      </c>
      <c r="I476" s="8">
        <v>42725</v>
      </c>
      <c r="J476" s="66" t="s">
        <v>346</v>
      </c>
      <c r="K476" s="8">
        <v>42746</v>
      </c>
      <c r="L476" s="46">
        <v>49008.3</v>
      </c>
      <c r="M476" s="94">
        <f>L475+L476</f>
        <v>151845.29999999999</v>
      </c>
      <c r="N476" s="41"/>
      <c r="O476" s="41"/>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c r="EL476" s="64"/>
      <c r="EM476" s="64"/>
      <c r="EN476" s="64"/>
      <c r="EO476" s="64"/>
      <c r="EP476" s="64"/>
      <c r="EQ476" s="64"/>
      <c r="ER476" s="64"/>
      <c r="ES476" s="64"/>
      <c r="ET476" s="64"/>
      <c r="EU476" s="64"/>
      <c r="EV476" s="64"/>
      <c r="EW476" s="64"/>
      <c r="EX476" s="64"/>
      <c r="EY476" s="64"/>
      <c r="EZ476" s="64"/>
      <c r="FA476" s="64"/>
      <c r="FB476" s="64"/>
      <c r="FC476" s="64"/>
      <c r="FD476" s="64"/>
      <c r="FE476" s="64"/>
      <c r="FF476" s="64"/>
      <c r="FG476" s="64"/>
      <c r="FH476" s="64"/>
      <c r="FI476" s="64"/>
      <c r="FJ476" s="64"/>
      <c r="FK476" s="64"/>
      <c r="FL476" s="64"/>
      <c r="FM476" s="64"/>
      <c r="FN476" s="64"/>
      <c r="FO476" s="64"/>
      <c r="FP476" s="64"/>
      <c r="FQ476" s="64"/>
      <c r="FR476" s="64"/>
      <c r="FS476" s="64"/>
      <c r="FT476" s="64"/>
      <c r="FU476" s="64"/>
      <c r="FV476" s="64"/>
      <c r="FW476" s="64"/>
      <c r="FX476" s="64"/>
      <c r="FY476" s="64"/>
      <c r="FZ476" s="64"/>
      <c r="GA476" s="64"/>
      <c r="GB476" s="64"/>
      <c r="GC476" s="64"/>
      <c r="GD476" s="64"/>
      <c r="GE476" s="64"/>
      <c r="GF476" s="64"/>
      <c r="GG476" s="64"/>
      <c r="GH476" s="64"/>
      <c r="GI476" s="64"/>
      <c r="GJ476" s="64"/>
      <c r="GK476" s="64"/>
      <c r="GL476" s="64"/>
      <c r="GM476" s="64"/>
      <c r="GN476" s="64"/>
      <c r="GO476" s="64"/>
      <c r="GP476" s="64"/>
      <c r="GQ476" s="64"/>
      <c r="GR476" s="64"/>
      <c r="GS476" s="64"/>
      <c r="GT476" s="64"/>
      <c r="GU476" s="64"/>
      <c r="GV476" s="64"/>
      <c r="GW476" s="64"/>
      <c r="GX476" s="64"/>
      <c r="GY476" s="64"/>
      <c r="GZ476" s="64"/>
      <c r="HA476" s="64"/>
      <c r="HB476" s="64"/>
      <c r="HC476" s="64"/>
      <c r="HD476" s="64"/>
      <c r="HE476" s="64"/>
      <c r="HF476" s="64"/>
      <c r="HG476" s="64"/>
      <c r="HH476" s="64"/>
      <c r="HI476" s="64"/>
      <c r="HJ476" s="64"/>
      <c r="HK476" s="64"/>
      <c r="HL476" s="64"/>
      <c r="HM476" s="64"/>
      <c r="HN476" s="64"/>
      <c r="HO476" s="64"/>
      <c r="HP476" s="64"/>
      <c r="HQ476" s="64"/>
      <c r="HR476" s="64"/>
      <c r="HS476" s="64"/>
      <c r="HT476" s="64"/>
      <c r="HU476" s="64"/>
      <c r="HV476" s="64"/>
      <c r="HW476" s="64"/>
      <c r="HX476" s="64"/>
      <c r="HY476" s="64"/>
      <c r="HZ476" s="64"/>
      <c r="IA476" s="64"/>
      <c r="IB476" s="64"/>
      <c r="IC476" s="64"/>
      <c r="ID476" s="64"/>
      <c r="IE476" s="64"/>
      <c r="IF476" s="64"/>
      <c r="IG476" s="64"/>
      <c r="IH476" s="64"/>
      <c r="II476" s="64"/>
      <c r="IJ476" s="64"/>
      <c r="IK476" s="64"/>
      <c r="IL476" s="64"/>
      <c r="IM476" s="64"/>
      <c r="IN476" s="64"/>
      <c r="IO476" s="64"/>
      <c r="IP476" s="64"/>
      <c r="IQ476" s="64"/>
      <c r="IR476" s="64"/>
      <c r="IS476" s="64"/>
      <c r="IT476" s="64"/>
      <c r="IU476" s="64"/>
      <c r="IV476" s="64"/>
      <c r="IW476" s="64"/>
      <c r="IX476" s="64"/>
      <c r="IY476" s="64"/>
      <c r="IZ476" s="64"/>
      <c r="JA476" s="64"/>
      <c r="JB476" s="64"/>
      <c r="JC476" s="64"/>
      <c r="JD476" s="64"/>
      <c r="JE476" s="64"/>
      <c r="JF476" s="64"/>
      <c r="JG476" s="64"/>
      <c r="JH476" s="64"/>
      <c r="JI476" s="64"/>
      <c r="JJ476" s="64"/>
      <c r="JK476" s="64"/>
      <c r="JL476" s="64"/>
      <c r="JM476" s="64"/>
      <c r="JN476" s="64"/>
      <c r="JO476" s="64"/>
      <c r="JP476" s="64"/>
      <c r="JQ476" s="64"/>
      <c r="JR476" s="64"/>
      <c r="JS476" s="64"/>
      <c r="JT476" s="64"/>
      <c r="JU476" s="64"/>
      <c r="JV476" s="64"/>
      <c r="JW476" s="64"/>
      <c r="JX476" s="64"/>
      <c r="JY476" s="64"/>
      <c r="JZ476" s="64"/>
      <c r="KA476" s="64"/>
      <c r="KB476" s="64"/>
      <c r="KC476" s="64"/>
      <c r="KD476" s="64"/>
      <c r="KE476" s="64"/>
      <c r="KF476" s="64"/>
      <c r="KG476" s="64"/>
      <c r="KH476" s="64"/>
      <c r="KI476" s="64"/>
      <c r="KJ476" s="64"/>
    </row>
    <row r="477" spans="1:296" s="29" customFormat="1" ht="42" customHeight="1">
      <c r="A477" s="65"/>
      <c r="B477" s="7"/>
      <c r="C477" s="10"/>
      <c r="D477" s="87"/>
      <c r="E477" s="65"/>
      <c r="F477" s="65"/>
      <c r="G477" s="7"/>
      <c r="H477" s="7"/>
      <c r="I477" s="8"/>
      <c r="J477" s="66"/>
      <c r="K477" s="8"/>
      <c r="L477" s="46"/>
      <c r="M477" s="94"/>
      <c r="N477" s="41"/>
      <c r="O477" s="41"/>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c r="EL477" s="64"/>
      <c r="EM477" s="64"/>
      <c r="EN477" s="64"/>
      <c r="EO477" s="64"/>
      <c r="EP477" s="64"/>
      <c r="EQ477" s="64"/>
      <c r="ER477" s="64"/>
      <c r="ES477" s="64"/>
      <c r="ET477" s="64"/>
      <c r="EU477" s="64"/>
      <c r="EV477" s="64"/>
      <c r="EW477" s="64"/>
      <c r="EX477" s="64"/>
      <c r="EY477" s="64"/>
      <c r="EZ477" s="64"/>
      <c r="FA477" s="64"/>
      <c r="FB477" s="64"/>
      <c r="FC477" s="64"/>
      <c r="FD477" s="64"/>
      <c r="FE477" s="64"/>
      <c r="FF477" s="64"/>
      <c r="FG477" s="64"/>
      <c r="FH477" s="64"/>
      <c r="FI477" s="64"/>
      <c r="FJ477" s="64"/>
      <c r="FK477" s="64"/>
      <c r="FL477" s="64"/>
      <c r="FM477" s="64"/>
      <c r="FN477" s="64"/>
      <c r="FO477" s="64"/>
      <c r="FP477" s="64"/>
      <c r="FQ477" s="64"/>
      <c r="FR477" s="64"/>
      <c r="FS477" s="64"/>
      <c r="FT477" s="64"/>
      <c r="FU477" s="64"/>
      <c r="FV477" s="64"/>
      <c r="FW477" s="64"/>
      <c r="FX477" s="64"/>
      <c r="FY477" s="64"/>
      <c r="FZ477" s="64"/>
      <c r="GA477" s="64"/>
      <c r="GB477" s="64"/>
      <c r="GC477" s="64"/>
      <c r="GD477" s="64"/>
      <c r="GE477" s="64"/>
      <c r="GF477" s="64"/>
      <c r="GG477" s="64"/>
      <c r="GH477" s="64"/>
      <c r="GI477" s="64"/>
      <c r="GJ477" s="64"/>
      <c r="GK477" s="64"/>
      <c r="GL477" s="64"/>
      <c r="GM477" s="64"/>
      <c r="GN477" s="64"/>
      <c r="GO477" s="64"/>
      <c r="GP477" s="64"/>
      <c r="GQ477" s="64"/>
      <c r="GR477" s="64"/>
      <c r="GS477" s="64"/>
      <c r="GT477" s="64"/>
      <c r="GU477" s="64"/>
      <c r="GV477" s="64"/>
      <c r="GW477" s="64"/>
      <c r="GX477" s="64"/>
      <c r="GY477" s="64"/>
      <c r="GZ477" s="64"/>
      <c r="HA477" s="64"/>
      <c r="HB477" s="64"/>
      <c r="HC477" s="64"/>
      <c r="HD477" s="64"/>
      <c r="HE477" s="64"/>
      <c r="HF477" s="64"/>
      <c r="HG477" s="64"/>
      <c r="HH477" s="64"/>
      <c r="HI477" s="64"/>
      <c r="HJ477" s="64"/>
      <c r="HK477" s="64"/>
      <c r="HL477" s="64"/>
      <c r="HM477" s="64"/>
      <c r="HN477" s="64"/>
      <c r="HO477" s="64"/>
      <c r="HP477" s="64"/>
      <c r="HQ477" s="64"/>
      <c r="HR477" s="64"/>
      <c r="HS477" s="64"/>
      <c r="HT477" s="64"/>
      <c r="HU477" s="64"/>
      <c r="HV477" s="64"/>
      <c r="HW477" s="64"/>
      <c r="HX477" s="64"/>
      <c r="HY477" s="64"/>
      <c r="HZ477" s="64"/>
      <c r="IA477" s="64"/>
      <c r="IB477" s="64"/>
      <c r="IC477" s="64"/>
      <c r="ID477" s="64"/>
      <c r="IE477" s="64"/>
      <c r="IF477" s="64"/>
      <c r="IG477" s="64"/>
      <c r="IH477" s="64"/>
      <c r="II477" s="64"/>
      <c r="IJ477" s="64"/>
      <c r="IK477" s="64"/>
      <c r="IL477" s="64"/>
      <c r="IM477" s="64"/>
      <c r="IN477" s="64"/>
      <c r="IO477" s="64"/>
      <c r="IP477" s="64"/>
      <c r="IQ477" s="64"/>
      <c r="IR477" s="64"/>
      <c r="IS477" s="64"/>
      <c r="IT477" s="64"/>
      <c r="IU477" s="64"/>
      <c r="IV477" s="64"/>
      <c r="IW477" s="64"/>
      <c r="IX477" s="64"/>
      <c r="IY477" s="64"/>
      <c r="IZ477" s="64"/>
      <c r="JA477" s="64"/>
      <c r="JB477" s="64"/>
      <c r="JC477" s="64"/>
      <c r="JD477" s="64"/>
      <c r="JE477" s="64"/>
      <c r="JF477" s="64"/>
      <c r="JG477" s="64"/>
      <c r="JH477" s="64"/>
      <c r="JI477" s="64"/>
      <c r="JJ477" s="64"/>
      <c r="JK477" s="64"/>
      <c r="JL477" s="64"/>
      <c r="JM477" s="64"/>
      <c r="JN477" s="64"/>
      <c r="JO477" s="64"/>
      <c r="JP477" s="64"/>
      <c r="JQ477" s="64"/>
      <c r="JR477" s="64"/>
      <c r="JS477" s="64"/>
      <c r="JT477" s="64"/>
      <c r="JU477" s="64"/>
      <c r="JV477" s="64"/>
      <c r="JW477" s="64"/>
      <c r="JX477" s="64"/>
      <c r="JY477" s="64"/>
      <c r="JZ477" s="64"/>
      <c r="KA477" s="64"/>
      <c r="KB477" s="64"/>
      <c r="KC477" s="64"/>
      <c r="KD477" s="64"/>
      <c r="KE477" s="64"/>
      <c r="KF477" s="64"/>
      <c r="KG477" s="64"/>
      <c r="KH477" s="64"/>
      <c r="KI477" s="64"/>
      <c r="KJ477" s="64"/>
    </row>
    <row r="478" spans="1:296" s="29" customFormat="1" ht="64.5" customHeight="1">
      <c r="A478" s="65" t="s">
        <v>1067</v>
      </c>
      <c r="B478" s="7" t="s">
        <v>1068</v>
      </c>
      <c r="C478" s="10" t="s">
        <v>1069</v>
      </c>
      <c r="D478" s="87" t="s">
        <v>1070</v>
      </c>
      <c r="E478" s="65" t="s">
        <v>1071</v>
      </c>
      <c r="F478" s="65" t="s">
        <v>1072</v>
      </c>
      <c r="G478" s="7" t="s">
        <v>189</v>
      </c>
      <c r="H478" s="7" t="s">
        <v>1073</v>
      </c>
      <c r="I478" s="8">
        <v>42523</v>
      </c>
      <c r="J478" s="66" t="s">
        <v>352</v>
      </c>
      <c r="K478" s="8">
        <v>42551</v>
      </c>
      <c r="L478" s="46">
        <v>49355.5</v>
      </c>
      <c r="M478" s="94"/>
      <c r="N478" s="41"/>
      <c r="O478" s="41"/>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c r="EL478" s="64"/>
      <c r="EM478" s="64"/>
      <c r="EN478" s="64"/>
      <c r="EO478" s="64"/>
      <c r="EP478" s="64"/>
      <c r="EQ478" s="64"/>
      <c r="ER478" s="64"/>
      <c r="ES478" s="64"/>
      <c r="ET478" s="64"/>
      <c r="EU478" s="64"/>
      <c r="EV478" s="64"/>
      <c r="EW478" s="64"/>
      <c r="EX478" s="64"/>
      <c r="EY478" s="64"/>
      <c r="EZ478" s="64"/>
      <c r="FA478" s="64"/>
      <c r="FB478" s="64"/>
      <c r="FC478" s="64"/>
      <c r="FD478" s="64"/>
      <c r="FE478" s="64"/>
      <c r="FF478" s="64"/>
      <c r="FG478" s="64"/>
      <c r="FH478" s="64"/>
      <c r="FI478" s="64"/>
      <c r="FJ478" s="64"/>
      <c r="FK478" s="64"/>
      <c r="FL478" s="64"/>
      <c r="FM478" s="64"/>
      <c r="FN478" s="64"/>
      <c r="FO478" s="64"/>
      <c r="FP478" s="64"/>
      <c r="FQ478" s="64"/>
      <c r="FR478" s="64"/>
      <c r="FS478" s="64"/>
      <c r="FT478" s="64"/>
      <c r="FU478" s="64"/>
      <c r="FV478" s="64"/>
      <c r="FW478" s="64"/>
      <c r="FX478" s="64"/>
      <c r="FY478" s="64"/>
      <c r="FZ478" s="64"/>
      <c r="GA478" s="64"/>
      <c r="GB478" s="64"/>
      <c r="GC478" s="64"/>
      <c r="GD478" s="64"/>
      <c r="GE478" s="64"/>
      <c r="GF478" s="64"/>
      <c r="GG478" s="64"/>
      <c r="GH478" s="64"/>
      <c r="GI478" s="64"/>
      <c r="GJ478" s="64"/>
      <c r="GK478" s="64"/>
      <c r="GL478" s="64"/>
      <c r="GM478" s="64"/>
      <c r="GN478" s="64"/>
      <c r="GO478" s="64"/>
      <c r="GP478" s="64"/>
      <c r="GQ478" s="64"/>
      <c r="GR478" s="64"/>
      <c r="GS478" s="64"/>
      <c r="GT478" s="64"/>
      <c r="GU478" s="64"/>
      <c r="GV478" s="64"/>
      <c r="GW478" s="64"/>
      <c r="GX478" s="64"/>
      <c r="GY478" s="64"/>
      <c r="GZ478" s="64"/>
      <c r="HA478" s="64"/>
      <c r="HB478" s="64"/>
      <c r="HC478" s="64"/>
      <c r="HD478" s="64"/>
      <c r="HE478" s="64"/>
      <c r="HF478" s="64"/>
      <c r="HG478" s="64"/>
      <c r="HH478" s="64"/>
      <c r="HI478" s="64"/>
      <c r="HJ478" s="64"/>
      <c r="HK478" s="64"/>
      <c r="HL478" s="64"/>
      <c r="HM478" s="64"/>
      <c r="HN478" s="64"/>
      <c r="HO478" s="64"/>
      <c r="HP478" s="64"/>
      <c r="HQ478" s="64"/>
      <c r="HR478" s="64"/>
      <c r="HS478" s="64"/>
      <c r="HT478" s="64"/>
      <c r="HU478" s="64"/>
      <c r="HV478" s="64"/>
      <c r="HW478" s="64"/>
      <c r="HX478" s="64"/>
      <c r="HY478" s="64"/>
      <c r="HZ478" s="64"/>
      <c r="IA478" s="64"/>
      <c r="IB478" s="64"/>
      <c r="IC478" s="64"/>
      <c r="ID478" s="64"/>
      <c r="IE478" s="64"/>
      <c r="IF478" s="64"/>
      <c r="IG478" s="64"/>
      <c r="IH478" s="64"/>
      <c r="II478" s="64"/>
      <c r="IJ478" s="64"/>
      <c r="IK478" s="64"/>
      <c r="IL478" s="64"/>
      <c r="IM478" s="64"/>
      <c r="IN478" s="64"/>
      <c r="IO478" s="64"/>
      <c r="IP478" s="64"/>
      <c r="IQ478" s="64"/>
      <c r="IR478" s="64"/>
      <c r="IS478" s="64"/>
      <c r="IT478" s="64"/>
      <c r="IU478" s="64"/>
      <c r="IV478" s="64"/>
      <c r="IW478" s="64"/>
      <c r="IX478" s="64"/>
      <c r="IY478" s="64"/>
      <c r="IZ478" s="64"/>
      <c r="JA478" s="64"/>
      <c r="JB478" s="64"/>
      <c r="JC478" s="64"/>
      <c r="JD478" s="64"/>
      <c r="JE478" s="64"/>
      <c r="JF478" s="64"/>
      <c r="JG478" s="64"/>
      <c r="JH478" s="64"/>
      <c r="JI478" s="64"/>
      <c r="JJ478" s="64"/>
      <c r="JK478" s="64"/>
      <c r="JL478" s="64"/>
      <c r="JM478" s="64"/>
      <c r="JN478" s="64"/>
      <c r="JO478" s="64"/>
      <c r="JP478" s="64"/>
      <c r="JQ478" s="64"/>
      <c r="JR478" s="64"/>
      <c r="JS478" s="64"/>
      <c r="JT478" s="64"/>
      <c r="JU478" s="64"/>
      <c r="JV478" s="64"/>
      <c r="JW478" s="64"/>
      <c r="JX478" s="64"/>
      <c r="JY478" s="64"/>
      <c r="JZ478" s="64"/>
      <c r="KA478" s="64"/>
      <c r="KB478" s="64"/>
      <c r="KC478" s="64"/>
      <c r="KD478" s="64"/>
      <c r="KE478" s="64"/>
      <c r="KF478" s="64"/>
      <c r="KG478" s="64"/>
      <c r="KH478" s="64"/>
      <c r="KI478" s="64"/>
      <c r="KJ478" s="64"/>
    </row>
    <row r="479" spans="1:296" s="29" customFormat="1" ht="64.5" customHeight="1">
      <c r="A479" s="65" t="s">
        <v>1067</v>
      </c>
      <c r="B479" s="7" t="s">
        <v>1068</v>
      </c>
      <c r="C479" s="10" t="s">
        <v>1069</v>
      </c>
      <c r="D479" s="87" t="s">
        <v>1070</v>
      </c>
      <c r="E479" s="65" t="s">
        <v>1071</v>
      </c>
      <c r="F479" s="65" t="s">
        <v>1075</v>
      </c>
      <c r="G479" s="7" t="s">
        <v>1076</v>
      </c>
      <c r="H479" s="7" t="s">
        <v>1074</v>
      </c>
      <c r="I479" s="8">
        <v>42508</v>
      </c>
      <c r="J479" s="66" t="s">
        <v>352</v>
      </c>
      <c r="K479" s="8">
        <v>42530</v>
      </c>
      <c r="L479" s="46">
        <v>5600</v>
      </c>
      <c r="M479" s="94"/>
      <c r="N479" s="41"/>
      <c r="O479" s="41"/>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c r="EL479" s="64"/>
      <c r="EM479" s="64"/>
      <c r="EN479" s="64"/>
      <c r="EO479" s="64"/>
      <c r="EP479" s="64"/>
      <c r="EQ479" s="64"/>
      <c r="ER479" s="64"/>
      <c r="ES479" s="64"/>
      <c r="ET479" s="64"/>
      <c r="EU479" s="64"/>
      <c r="EV479" s="64"/>
      <c r="EW479" s="64"/>
      <c r="EX479" s="64"/>
      <c r="EY479" s="64"/>
      <c r="EZ479" s="64"/>
      <c r="FA479" s="64"/>
      <c r="FB479" s="64"/>
      <c r="FC479" s="64"/>
      <c r="FD479" s="64"/>
      <c r="FE479" s="64"/>
      <c r="FF479" s="64"/>
      <c r="FG479" s="64"/>
      <c r="FH479" s="64"/>
      <c r="FI479" s="64"/>
      <c r="FJ479" s="64"/>
      <c r="FK479" s="64"/>
      <c r="FL479" s="64"/>
      <c r="FM479" s="64"/>
      <c r="FN479" s="64"/>
      <c r="FO479" s="64"/>
      <c r="FP479" s="64"/>
      <c r="FQ479" s="64"/>
      <c r="FR479" s="64"/>
      <c r="FS479" s="64"/>
      <c r="FT479" s="64"/>
      <c r="FU479" s="64"/>
      <c r="FV479" s="64"/>
      <c r="FW479" s="64"/>
      <c r="FX479" s="64"/>
      <c r="FY479" s="64"/>
      <c r="FZ479" s="64"/>
      <c r="GA479" s="64"/>
      <c r="GB479" s="64"/>
      <c r="GC479" s="64"/>
      <c r="GD479" s="64"/>
      <c r="GE479" s="64"/>
      <c r="GF479" s="64"/>
      <c r="GG479" s="64"/>
      <c r="GH479" s="64"/>
      <c r="GI479" s="64"/>
      <c r="GJ479" s="64"/>
      <c r="GK479" s="64"/>
      <c r="GL479" s="64"/>
      <c r="GM479" s="64"/>
      <c r="GN479" s="64"/>
      <c r="GO479" s="64"/>
      <c r="GP479" s="64"/>
      <c r="GQ479" s="64"/>
      <c r="GR479" s="64"/>
      <c r="GS479" s="64"/>
      <c r="GT479" s="64"/>
      <c r="GU479" s="64"/>
      <c r="GV479" s="64"/>
      <c r="GW479" s="64"/>
      <c r="GX479" s="64"/>
      <c r="GY479" s="64"/>
      <c r="GZ479" s="64"/>
      <c r="HA479" s="64"/>
      <c r="HB479" s="64"/>
      <c r="HC479" s="64"/>
      <c r="HD479" s="64"/>
      <c r="HE479" s="64"/>
      <c r="HF479" s="64"/>
      <c r="HG479" s="64"/>
      <c r="HH479" s="64"/>
      <c r="HI479" s="64"/>
      <c r="HJ479" s="64"/>
      <c r="HK479" s="64"/>
      <c r="HL479" s="64"/>
      <c r="HM479" s="64"/>
      <c r="HN479" s="64"/>
      <c r="HO479" s="64"/>
      <c r="HP479" s="64"/>
      <c r="HQ479" s="64"/>
      <c r="HR479" s="64"/>
      <c r="HS479" s="64"/>
      <c r="HT479" s="64"/>
      <c r="HU479" s="64"/>
      <c r="HV479" s="64"/>
      <c r="HW479" s="64"/>
      <c r="HX479" s="64"/>
      <c r="HY479" s="64"/>
      <c r="HZ479" s="64"/>
      <c r="IA479" s="64"/>
      <c r="IB479" s="64"/>
      <c r="IC479" s="64"/>
      <c r="ID479" s="64"/>
      <c r="IE479" s="64"/>
      <c r="IF479" s="64"/>
      <c r="IG479" s="64"/>
      <c r="IH479" s="64"/>
      <c r="II479" s="64"/>
      <c r="IJ479" s="64"/>
      <c r="IK479" s="64"/>
      <c r="IL479" s="64"/>
      <c r="IM479" s="64"/>
      <c r="IN479" s="64"/>
      <c r="IO479" s="64"/>
      <c r="IP479" s="64"/>
      <c r="IQ479" s="64"/>
      <c r="IR479" s="64"/>
      <c r="IS479" s="64"/>
      <c r="IT479" s="64"/>
      <c r="IU479" s="64"/>
      <c r="IV479" s="64"/>
      <c r="IW479" s="64"/>
      <c r="IX479" s="64"/>
      <c r="IY479" s="64"/>
      <c r="IZ479" s="64"/>
      <c r="JA479" s="64"/>
      <c r="JB479" s="64"/>
      <c r="JC479" s="64"/>
      <c r="JD479" s="64"/>
      <c r="JE479" s="64"/>
      <c r="JF479" s="64"/>
      <c r="JG479" s="64"/>
      <c r="JH479" s="64"/>
      <c r="JI479" s="64"/>
      <c r="JJ479" s="64"/>
      <c r="JK479" s="64"/>
      <c r="JL479" s="64"/>
      <c r="JM479" s="64"/>
      <c r="JN479" s="64"/>
      <c r="JO479" s="64"/>
      <c r="JP479" s="64"/>
      <c r="JQ479" s="64"/>
      <c r="JR479" s="64"/>
      <c r="JS479" s="64"/>
      <c r="JT479" s="64"/>
      <c r="JU479" s="64"/>
      <c r="JV479" s="64"/>
      <c r="JW479" s="64"/>
      <c r="JX479" s="64"/>
      <c r="JY479" s="64"/>
      <c r="JZ479" s="64"/>
      <c r="KA479" s="64"/>
      <c r="KB479" s="64"/>
      <c r="KC479" s="64"/>
      <c r="KD479" s="64"/>
      <c r="KE479" s="64"/>
      <c r="KF479" s="64"/>
      <c r="KG479" s="64"/>
      <c r="KH479" s="64"/>
      <c r="KI479" s="64"/>
      <c r="KJ479" s="64"/>
    </row>
    <row r="480" spans="1:296" s="29" customFormat="1" ht="64.5" customHeight="1">
      <c r="A480" s="65" t="s">
        <v>1067</v>
      </c>
      <c r="B480" s="7" t="s">
        <v>1068</v>
      </c>
      <c r="C480" s="10" t="s">
        <v>1069</v>
      </c>
      <c r="D480" s="87" t="s">
        <v>1070</v>
      </c>
      <c r="E480" s="65" t="s">
        <v>1071</v>
      </c>
      <c r="F480" s="65" t="s">
        <v>1077</v>
      </c>
      <c r="G480" s="7" t="s">
        <v>446</v>
      </c>
      <c r="H480" s="7" t="s">
        <v>1078</v>
      </c>
      <c r="I480" s="8">
        <v>42523</v>
      </c>
      <c r="J480" s="66" t="s">
        <v>352</v>
      </c>
      <c r="K480" s="8">
        <v>42530</v>
      </c>
      <c r="L480" s="46">
        <v>20317.259999999998</v>
      </c>
      <c r="M480" s="94"/>
      <c r="N480" s="41"/>
      <c r="O480" s="41"/>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c r="EL480" s="64"/>
      <c r="EM480" s="64"/>
      <c r="EN480" s="64"/>
      <c r="EO480" s="64"/>
      <c r="EP480" s="64"/>
      <c r="EQ480" s="64"/>
      <c r="ER480" s="64"/>
      <c r="ES480" s="64"/>
      <c r="ET480" s="64"/>
      <c r="EU480" s="64"/>
      <c r="EV480" s="64"/>
      <c r="EW480" s="64"/>
      <c r="EX480" s="64"/>
      <c r="EY480" s="64"/>
      <c r="EZ480" s="64"/>
      <c r="FA480" s="64"/>
      <c r="FB480" s="64"/>
      <c r="FC480" s="64"/>
      <c r="FD480" s="64"/>
      <c r="FE480" s="64"/>
      <c r="FF480" s="64"/>
      <c r="FG480" s="64"/>
      <c r="FH480" s="64"/>
      <c r="FI480" s="64"/>
      <c r="FJ480" s="64"/>
      <c r="FK480" s="64"/>
      <c r="FL480" s="64"/>
      <c r="FM480" s="64"/>
      <c r="FN480" s="64"/>
      <c r="FO480" s="64"/>
      <c r="FP480" s="64"/>
      <c r="FQ480" s="64"/>
      <c r="FR480" s="64"/>
      <c r="FS480" s="64"/>
      <c r="FT480" s="64"/>
      <c r="FU480" s="64"/>
      <c r="FV480" s="64"/>
      <c r="FW480" s="64"/>
      <c r="FX480" s="64"/>
      <c r="FY480" s="64"/>
      <c r="FZ480" s="64"/>
      <c r="GA480" s="64"/>
      <c r="GB480" s="64"/>
      <c r="GC480" s="64"/>
      <c r="GD480" s="64"/>
      <c r="GE480" s="64"/>
      <c r="GF480" s="64"/>
      <c r="GG480" s="64"/>
      <c r="GH480" s="64"/>
      <c r="GI480" s="64"/>
      <c r="GJ480" s="64"/>
      <c r="GK480" s="64"/>
      <c r="GL480" s="64"/>
      <c r="GM480" s="64"/>
      <c r="GN480" s="64"/>
      <c r="GO480" s="64"/>
      <c r="GP480" s="64"/>
      <c r="GQ480" s="64"/>
      <c r="GR480" s="64"/>
      <c r="GS480" s="64"/>
      <c r="GT480" s="64"/>
      <c r="GU480" s="64"/>
      <c r="GV480" s="64"/>
      <c r="GW480" s="64"/>
      <c r="GX480" s="64"/>
      <c r="GY480" s="64"/>
      <c r="GZ480" s="64"/>
      <c r="HA480" s="64"/>
      <c r="HB480" s="64"/>
      <c r="HC480" s="64"/>
      <c r="HD480" s="64"/>
      <c r="HE480" s="64"/>
      <c r="HF480" s="64"/>
      <c r="HG480" s="64"/>
      <c r="HH480" s="64"/>
      <c r="HI480" s="64"/>
      <c r="HJ480" s="64"/>
      <c r="HK480" s="64"/>
      <c r="HL480" s="64"/>
      <c r="HM480" s="64"/>
      <c r="HN480" s="64"/>
      <c r="HO480" s="64"/>
      <c r="HP480" s="64"/>
      <c r="HQ480" s="64"/>
      <c r="HR480" s="64"/>
      <c r="HS480" s="64"/>
      <c r="HT480" s="64"/>
      <c r="HU480" s="64"/>
      <c r="HV480" s="64"/>
      <c r="HW480" s="64"/>
      <c r="HX480" s="64"/>
      <c r="HY480" s="64"/>
      <c r="HZ480" s="64"/>
      <c r="IA480" s="64"/>
      <c r="IB480" s="64"/>
      <c r="IC480" s="64"/>
      <c r="ID480" s="64"/>
      <c r="IE480" s="64"/>
      <c r="IF480" s="64"/>
      <c r="IG480" s="64"/>
      <c r="IH480" s="64"/>
      <c r="II480" s="64"/>
      <c r="IJ480" s="64"/>
      <c r="IK480" s="64"/>
      <c r="IL480" s="64"/>
      <c r="IM480" s="64"/>
      <c r="IN480" s="64"/>
      <c r="IO480" s="64"/>
      <c r="IP480" s="64"/>
      <c r="IQ480" s="64"/>
      <c r="IR480" s="64"/>
      <c r="IS480" s="64"/>
      <c r="IT480" s="64"/>
      <c r="IU480" s="64"/>
      <c r="IV480" s="64"/>
      <c r="IW480" s="64"/>
      <c r="IX480" s="64"/>
      <c r="IY480" s="64"/>
      <c r="IZ480" s="64"/>
      <c r="JA480" s="64"/>
      <c r="JB480" s="64"/>
      <c r="JC480" s="64"/>
      <c r="JD480" s="64"/>
      <c r="JE480" s="64"/>
      <c r="JF480" s="64"/>
      <c r="JG480" s="64"/>
      <c r="JH480" s="64"/>
      <c r="JI480" s="64"/>
      <c r="JJ480" s="64"/>
      <c r="JK480" s="64"/>
      <c r="JL480" s="64"/>
      <c r="JM480" s="64"/>
      <c r="JN480" s="64"/>
      <c r="JO480" s="64"/>
      <c r="JP480" s="64"/>
      <c r="JQ480" s="64"/>
      <c r="JR480" s="64"/>
      <c r="JS480" s="64"/>
      <c r="JT480" s="64"/>
      <c r="JU480" s="64"/>
      <c r="JV480" s="64"/>
      <c r="JW480" s="64"/>
      <c r="JX480" s="64"/>
      <c r="JY480" s="64"/>
      <c r="JZ480" s="64"/>
      <c r="KA480" s="64"/>
      <c r="KB480" s="64"/>
      <c r="KC480" s="64"/>
      <c r="KD480" s="64"/>
      <c r="KE480" s="64"/>
      <c r="KF480" s="64"/>
      <c r="KG480" s="64"/>
      <c r="KH480" s="64"/>
      <c r="KI480" s="64"/>
      <c r="KJ480" s="64"/>
    </row>
    <row r="481" spans="1:296" s="29" customFormat="1" ht="42" customHeight="1">
      <c r="A481" s="65" t="s">
        <v>1067</v>
      </c>
      <c r="B481" s="7" t="s">
        <v>1068</v>
      </c>
      <c r="C481" s="10" t="s">
        <v>1069</v>
      </c>
      <c r="D481" s="87" t="s">
        <v>1070</v>
      </c>
      <c r="E481" s="65" t="s">
        <v>1071</v>
      </c>
      <c r="F481" s="65" t="s">
        <v>1079</v>
      </c>
      <c r="G481" s="7" t="s">
        <v>446</v>
      </c>
      <c r="H481" s="7" t="s">
        <v>1080</v>
      </c>
      <c r="I481" s="8">
        <v>42523</v>
      </c>
      <c r="J481" s="66" t="s">
        <v>352</v>
      </c>
      <c r="K481" s="8">
        <v>42530</v>
      </c>
      <c r="L481" s="46">
        <v>8666.9599999999991</v>
      </c>
      <c r="M481" s="94">
        <f>L478+L479+L480+L481</f>
        <v>83939.72</v>
      </c>
      <c r="N481" s="41"/>
      <c r="O481" s="41"/>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c r="EL481" s="64"/>
      <c r="EM481" s="64"/>
      <c r="EN481" s="64"/>
      <c r="EO481" s="64"/>
      <c r="EP481" s="64"/>
      <c r="EQ481" s="64"/>
      <c r="ER481" s="64"/>
      <c r="ES481" s="64"/>
      <c r="ET481" s="64"/>
      <c r="EU481" s="64"/>
      <c r="EV481" s="64"/>
      <c r="EW481" s="64"/>
      <c r="EX481" s="64"/>
      <c r="EY481" s="64"/>
      <c r="EZ481" s="64"/>
      <c r="FA481" s="64"/>
      <c r="FB481" s="64"/>
      <c r="FC481" s="64"/>
      <c r="FD481" s="64"/>
      <c r="FE481" s="64"/>
      <c r="FF481" s="64"/>
      <c r="FG481" s="64"/>
      <c r="FH481" s="64"/>
      <c r="FI481" s="64"/>
      <c r="FJ481" s="64"/>
      <c r="FK481" s="64"/>
      <c r="FL481" s="64"/>
      <c r="FM481" s="64"/>
      <c r="FN481" s="64"/>
      <c r="FO481" s="64"/>
      <c r="FP481" s="64"/>
      <c r="FQ481" s="64"/>
      <c r="FR481" s="64"/>
      <c r="FS481" s="64"/>
      <c r="FT481" s="64"/>
      <c r="FU481" s="64"/>
      <c r="FV481" s="64"/>
      <c r="FW481" s="64"/>
      <c r="FX481" s="64"/>
      <c r="FY481" s="64"/>
      <c r="FZ481" s="64"/>
      <c r="GA481" s="64"/>
      <c r="GB481" s="64"/>
      <c r="GC481" s="64"/>
      <c r="GD481" s="64"/>
      <c r="GE481" s="64"/>
      <c r="GF481" s="64"/>
      <c r="GG481" s="64"/>
      <c r="GH481" s="64"/>
      <c r="GI481" s="64"/>
      <c r="GJ481" s="64"/>
      <c r="GK481" s="64"/>
      <c r="GL481" s="64"/>
      <c r="GM481" s="64"/>
      <c r="GN481" s="64"/>
      <c r="GO481" s="64"/>
      <c r="GP481" s="64"/>
      <c r="GQ481" s="64"/>
      <c r="GR481" s="64"/>
      <c r="GS481" s="64"/>
      <c r="GT481" s="64"/>
      <c r="GU481" s="64"/>
      <c r="GV481" s="64"/>
      <c r="GW481" s="64"/>
      <c r="GX481" s="64"/>
      <c r="GY481" s="64"/>
      <c r="GZ481" s="64"/>
      <c r="HA481" s="64"/>
      <c r="HB481" s="64"/>
      <c r="HC481" s="64"/>
      <c r="HD481" s="64"/>
      <c r="HE481" s="64"/>
      <c r="HF481" s="64"/>
      <c r="HG481" s="64"/>
      <c r="HH481" s="64"/>
      <c r="HI481" s="64"/>
      <c r="HJ481" s="64"/>
      <c r="HK481" s="64"/>
      <c r="HL481" s="64"/>
      <c r="HM481" s="64"/>
      <c r="HN481" s="64"/>
      <c r="HO481" s="64"/>
      <c r="HP481" s="64"/>
      <c r="HQ481" s="64"/>
      <c r="HR481" s="64"/>
      <c r="HS481" s="64"/>
      <c r="HT481" s="64"/>
      <c r="HU481" s="64"/>
      <c r="HV481" s="64"/>
      <c r="HW481" s="64"/>
      <c r="HX481" s="64"/>
      <c r="HY481" s="64"/>
      <c r="HZ481" s="64"/>
      <c r="IA481" s="64"/>
      <c r="IB481" s="64"/>
      <c r="IC481" s="64"/>
      <c r="ID481" s="64"/>
      <c r="IE481" s="64"/>
      <c r="IF481" s="64"/>
      <c r="IG481" s="64"/>
      <c r="IH481" s="64"/>
      <c r="II481" s="64"/>
      <c r="IJ481" s="64"/>
      <c r="IK481" s="64"/>
      <c r="IL481" s="64"/>
      <c r="IM481" s="64"/>
      <c r="IN481" s="64"/>
      <c r="IO481" s="64"/>
      <c r="IP481" s="64"/>
      <c r="IQ481" s="64"/>
      <c r="IR481" s="64"/>
      <c r="IS481" s="64"/>
      <c r="IT481" s="64"/>
      <c r="IU481" s="64"/>
      <c r="IV481" s="64"/>
      <c r="IW481" s="64"/>
      <c r="IX481" s="64"/>
      <c r="IY481" s="64"/>
      <c r="IZ481" s="64"/>
      <c r="JA481" s="64"/>
      <c r="JB481" s="64"/>
      <c r="JC481" s="64"/>
      <c r="JD481" s="64"/>
      <c r="JE481" s="64"/>
      <c r="JF481" s="64"/>
      <c r="JG481" s="64"/>
      <c r="JH481" s="64"/>
      <c r="JI481" s="64"/>
      <c r="JJ481" s="64"/>
      <c r="JK481" s="64"/>
      <c r="JL481" s="64"/>
      <c r="JM481" s="64"/>
      <c r="JN481" s="64"/>
      <c r="JO481" s="64"/>
      <c r="JP481" s="64"/>
      <c r="JQ481" s="64"/>
      <c r="JR481" s="64"/>
      <c r="JS481" s="64"/>
      <c r="JT481" s="64"/>
      <c r="JU481" s="64"/>
      <c r="JV481" s="64"/>
      <c r="JW481" s="64"/>
      <c r="JX481" s="64"/>
      <c r="JY481" s="64"/>
      <c r="JZ481" s="64"/>
      <c r="KA481" s="64"/>
      <c r="KB481" s="64"/>
      <c r="KC481" s="64"/>
      <c r="KD481" s="64"/>
      <c r="KE481" s="64"/>
      <c r="KF481" s="64"/>
      <c r="KG481" s="64"/>
      <c r="KH481" s="64"/>
      <c r="KI481" s="64"/>
      <c r="KJ481" s="64"/>
    </row>
    <row r="482" spans="1:296" s="29" customFormat="1" ht="33" customHeight="1">
      <c r="A482" s="65"/>
      <c r="B482" s="7"/>
      <c r="C482" s="10"/>
      <c r="D482" s="87"/>
      <c r="E482" s="65"/>
      <c r="F482" s="65"/>
      <c r="G482" s="7"/>
      <c r="H482" s="7"/>
      <c r="I482" s="8"/>
      <c r="J482" s="66"/>
      <c r="K482" s="8"/>
      <c r="L482" s="46"/>
      <c r="M482" s="94"/>
      <c r="N482" s="41"/>
      <c r="O482" s="41"/>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c r="EL482" s="64"/>
      <c r="EM482" s="64"/>
      <c r="EN482" s="64"/>
      <c r="EO482" s="64"/>
      <c r="EP482" s="64"/>
      <c r="EQ482" s="64"/>
      <c r="ER482" s="64"/>
      <c r="ES482" s="64"/>
      <c r="ET482" s="64"/>
      <c r="EU482" s="64"/>
      <c r="EV482" s="64"/>
      <c r="EW482" s="64"/>
      <c r="EX482" s="64"/>
      <c r="EY482" s="64"/>
      <c r="EZ482" s="64"/>
      <c r="FA482" s="64"/>
      <c r="FB482" s="64"/>
      <c r="FC482" s="64"/>
      <c r="FD482" s="64"/>
      <c r="FE482" s="64"/>
      <c r="FF482" s="64"/>
      <c r="FG482" s="64"/>
      <c r="FH482" s="64"/>
      <c r="FI482" s="64"/>
      <c r="FJ482" s="64"/>
      <c r="FK482" s="64"/>
      <c r="FL482" s="64"/>
      <c r="FM482" s="64"/>
      <c r="FN482" s="64"/>
      <c r="FO482" s="64"/>
      <c r="FP482" s="64"/>
      <c r="FQ482" s="64"/>
      <c r="FR482" s="64"/>
      <c r="FS482" s="64"/>
      <c r="FT482" s="64"/>
      <c r="FU482" s="64"/>
      <c r="FV482" s="64"/>
      <c r="FW482" s="64"/>
      <c r="FX482" s="64"/>
      <c r="FY482" s="64"/>
      <c r="FZ482" s="64"/>
      <c r="GA482" s="64"/>
      <c r="GB482" s="64"/>
      <c r="GC482" s="64"/>
      <c r="GD482" s="64"/>
      <c r="GE482" s="64"/>
      <c r="GF482" s="64"/>
      <c r="GG482" s="64"/>
      <c r="GH482" s="64"/>
      <c r="GI482" s="64"/>
      <c r="GJ482" s="64"/>
      <c r="GK482" s="64"/>
      <c r="GL482" s="64"/>
      <c r="GM482" s="64"/>
      <c r="GN482" s="64"/>
      <c r="GO482" s="64"/>
      <c r="GP482" s="64"/>
      <c r="GQ482" s="64"/>
      <c r="GR482" s="64"/>
      <c r="GS482" s="64"/>
      <c r="GT482" s="64"/>
      <c r="GU482" s="64"/>
      <c r="GV482" s="64"/>
      <c r="GW482" s="64"/>
      <c r="GX482" s="64"/>
      <c r="GY482" s="64"/>
      <c r="GZ482" s="64"/>
      <c r="HA482" s="64"/>
      <c r="HB482" s="64"/>
      <c r="HC482" s="64"/>
      <c r="HD482" s="64"/>
      <c r="HE482" s="64"/>
      <c r="HF482" s="64"/>
      <c r="HG482" s="64"/>
      <c r="HH482" s="64"/>
      <c r="HI482" s="64"/>
      <c r="HJ482" s="64"/>
      <c r="HK482" s="64"/>
      <c r="HL482" s="64"/>
      <c r="HM482" s="64"/>
      <c r="HN482" s="64"/>
      <c r="HO482" s="64"/>
      <c r="HP482" s="64"/>
      <c r="HQ482" s="64"/>
      <c r="HR482" s="64"/>
      <c r="HS482" s="64"/>
      <c r="HT482" s="64"/>
      <c r="HU482" s="64"/>
      <c r="HV482" s="64"/>
      <c r="HW482" s="64"/>
      <c r="HX482" s="64"/>
      <c r="HY482" s="64"/>
      <c r="HZ482" s="64"/>
      <c r="IA482" s="64"/>
      <c r="IB482" s="64"/>
      <c r="IC482" s="64"/>
      <c r="ID482" s="64"/>
      <c r="IE482" s="64"/>
      <c r="IF482" s="64"/>
      <c r="IG482" s="64"/>
      <c r="IH482" s="64"/>
      <c r="II482" s="64"/>
      <c r="IJ482" s="64"/>
      <c r="IK482" s="64"/>
      <c r="IL482" s="64"/>
      <c r="IM482" s="64"/>
      <c r="IN482" s="64"/>
      <c r="IO482" s="64"/>
      <c r="IP482" s="64"/>
      <c r="IQ482" s="64"/>
      <c r="IR482" s="64"/>
      <c r="IS482" s="64"/>
      <c r="IT482" s="64"/>
      <c r="IU482" s="64"/>
      <c r="IV482" s="64"/>
      <c r="IW482" s="64"/>
      <c r="IX482" s="64"/>
      <c r="IY482" s="64"/>
      <c r="IZ482" s="64"/>
      <c r="JA482" s="64"/>
      <c r="JB482" s="64"/>
      <c r="JC482" s="64"/>
      <c r="JD482" s="64"/>
      <c r="JE482" s="64"/>
      <c r="JF482" s="64"/>
      <c r="JG482" s="64"/>
      <c r="JH482" s="64"/>
      <c r="JI482" s="64"/>
      <c r="JJ482" s="64"/>
      <c r="JK482" s="64"/>
      <c r="JL482" s="64"/>
      <c r="JM482" s="64"/>
      <c r="JN482" s="64"/>
      <c r="JO482" s="64"/>
      <c r="JP482" s="64"/>
      <c r="JQ482" s="64"/>
      <c r="JR482" s="64"/>
      <c r="JS482" s="64"/>
      <c r="JT482" s="64"/>
      <c r="JU482" s="64"/>
      <c r="JV482" s="64"/>
      <c r="JW482" s="64"/>
      <c r="JX482" s="64"/>
      <c r="JY482" s="64"/>
      <c r="JZ482" s="64"/>
      <c r="KA482" s="64"/>
      <c r="KB482" s="64"/>
      <c r="KC482" s="64"/>
      <c r="KD482" s="64"/>
      <c r="KE482" s="64"/>
      <c r="KF482" s="64"/>
      <c r="KG482" s="64"/>
      <c r="KH482" s="64"/>
      <c r="KI482" s="64"/>
      <c r="KJ482" s="64"/>
    </row>
    <row r="483" spans="1:296" s="29" customFormat="1" ht="44.25" customHeight="1">
      <c r="A483" s="65" t="s">
        <v>173</v>
      </c>
      <c r="B483" s="7" t="s">
        <v>1323</v>
      </c>
      <c r="C483" s="10" t="s">
        <v>1324</v>
      </c>
      <c r="D483" s="87" t="s">
        <v>1325</v>
      </c>
      <c r="E483" s="65" t="s">
        <v>1326</v>
      </c>
      <c r="F483" s="65" t="s">
        <v>160</v>
      </c>
      <c r="G483" s="7" t="s">
        <v>161</v>
      </c>
      <c r="H483" s="7" t="s">
        <v>532</v>
      </c>
      <c r="I483" s="8">
        <v>40946</v>
      </c>
      <c r="J483" s="66" t="s">
        <v>344</v>
      </c>
      <c r="K483" s="8">
        <v>40956</v>
      </c>
      <c r="L483" s="46">
        <v>31134.400000000001</v>
      </c>
      <c r="M483" s="94">
        <f>L483</f>
        <v>31134.400000000001</v>
      </c>
      <c r="N483" s="41"/>
      <c r="O483" s="41"/>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c r="EL483" s="64"/>
      <c r="EM483" s="64"/>
      <c r="EN483" s="64"/>
      <c r="EO483" s="64"/>
      <c r="EP483" s="64"/>
      <c r="EQ483" s="64"/>
      <c r="ER483" s="64"/>
      <c r="ES483" s="64"/>
      <c r="ET483" s="64"/>
      <c r="EU483" s="64"/>
      <c r="EV483" s="64"/>
      <c r="EW483" s="64"/>
      <c r="EX483" s="64"/>
      <c r="EY483" s="64"/>
      <c r="EZ483" s="64"/>
      <c r="FA483" s="64"/>
      <c r="FB483" s="64"/>
      <c r="FC483" s="64"/>
      <c r="FD483" s="64"/>
      <c r="FE483" s="64"/>
      <c r="FF483" s="64"/>
      <c r="FG483" s="64"/>
      <c r="FH483" s="64"/>
      <c r="FI483" s="64"/>
      <c r="FJ483" s="64"/>
      <c r="FK483" s="64"/>
      <c r="FL483" s="64"/>
      <c r="FM483" s="64"/>
      <c r="FN483" s="64"/>
      <c r="FO483" s="64"/>
      <c r="FP483" s="64"/>
      <c r="FQ483" s="64"/>
      <c r="FR483" s="64"/>
      <c r="FS483" s="64"/>
      <c r="FT483" s="64"/>
      <c r="FU483" s="64"/>
      <c r="FV483" s="64"/>
      <c r="FW483" s="64"/>
      <c r="FX483" s="64"/>
      <c r="FY483" s="64"/>
      <c r="FZ483" s="64"/>
      <c r="GA483" s="64"/>
      <c r="GB483" s="64"/>
      <c r="GC483" s="64"/>
      <c r="GD483" s="64"/>
      <c r="GE483" s="64"/>
      <c r="GF483" s="64"/>
      <c r="GG483" s="64"/>
      <c r="GH483" s="64"/>
      <c r="GI483" s="64"/>
      <c r="GJ483" s="64"/>
      <c r="GK483" s="64"/>
      <c r="GL483" s="64"/>
      <c r="GM483" s="64"/>
      <c r="GN483" s="64"/>
      <c r="GO483" s="64"/>
      <c r="GP483" s="64"/>
      <c r="GQ483" s="64"/>
      <c r="GR483" s="64"/>
      <c r="GS483" s="64"/>
      <c r="GT483" s="64"/>
      <c r="GU483" s="64"/>
      <c r="GV483" s="64"/>
      <c r="GW483" s="64"/>
      <c r="GX483" s="64"/>
      <c r="GY483" s="64"/>
      <c r="GZ483" s="64"/>
      <c r="HA483" s="64"/>
      <c r="HB483" s="64"/>
      <c r="HC483" s="64"/>
      <c r="HD483" s="64"/>
      <c r="HE483" s="64"/>
      <c r="HF483" s="64"/>
      <c r="HG483" s="64"/>
      <c r="HH483" s="64"/>
      <c r="HI483" s="64"/>
      <c r="HJ483" s="64"/>
      <c r="HK483" s="64"/>
      <c r="HL483" s="64"/>
      <c r="HM483" s="64"/>
      <c r="HN483" s="64"/>
      <c r="HO483" s="64"/>
      <c r="HP483" s="64"/>
      <c r="HQ483" s="64"/>
      <c r="HR483" s="64"/>
      <c r="HS483" s="64"/>
      <c r="HT483" s="64"/>
      <c r="HU483" s="64"/>
      <c r="HV483" s="64"/>
      <c r="HW483" s="64"/>
      <c r="HX483" s="64"/>
      <c r="HY483" s="64"/>
      <c r="HZ483" s="64"/>
      <c r="IA483" s="64"/>
      <c r="IB483" s="64"/>
      <c r="IC483" s="64"/>
      <c r="ID483" s="64"/>
      <c r="IE483" s="64"/>
      <c r="IF483" s="64"/>
      <c r="IG483" s="64"/>
      <c r="IH483" s="64"/>
      <c r="II483" s="64"/>
      <c r="IJ483" s="64"/>
      <c r="IK483" s="64"/>
      <c r="IL483" s="64"/>
      <c r="IM483" s="64"/>
      <c r="IN483" s="64"/>
      <c r="IO483" s="64"/>
      <c r="IP483" s="64"/>
      <c r="IQ483" s="64"/>
      <c r="IR483" s="64"/>
      <c r="IS483" s="64"/>
      <c r="IT483" s="64"/>
      <c r="IU483" s="64"/>
      <c r="IV483" s="64"/>
      <c r="IW483" s="64"/>
      <c r="IX483" s="64"/>
      <c r="IY483" s="64"/>
      <c r="IZ483" s="64"/>
      <c r="JA483" s="64"/>
      <c r="JB483" s="64"/>
      <c r="JC483" s="64"/>
      <c r="JD483" s="64"/>
      <c r="JE483" s="64"/>
      <c r="JF483" s="64"/>
      <c r="JG483" s="64"/>
      <c r="JH483" s="64"/>
      <c r="JI483" s="64"/>
      <c r="JJ483" s="64"/>
      <c r="JK483" s="64"/>
      <c r="JL483" s="64"/>
      <c r="JM483" s="64"/>
      <c r="JN483" s="64"/>
      <c r="JO483" s="64"/>
      <c r="JP483" s="64"/>
      <c r="JQ483" s="64"/>
      <c r="JR483" s="64"/>
      <c r="JS483" s="64"/>
      <c r="JT483" s="64"/>
      <c r="JU483" s="64"/>
      <c r="JV483" s="64"/>
      <c r="JW483" s="64"/>
      <c r="JX483" s="64"/>
      <c r="JY483" s="64"/>
      <c r="JZ483" s="64"/>
      <c r="KA483" s="64"/>
      <c r="KB483" s="64"/>
      <c r="KC483" s="64"/>
      <c r="KD483" s="64"/>
      <c r="KE483" s="64"/>
      <c r="KF483" s="64"/>
      <c r="KG483" s="64"/>
      <c r="KH483" s="64"/>
      <c r="KI483" s="64"/>
      <c r="KJ483" s="64"/>
    </row>
    <row r="484" spans="1:296" s="29" customFormat="1" ht="42.75" customHeight="1">
      <c r="A484" s="65"/>
      <c r="B484" s="7"/>
      <c r="C484" s="10"/>
      <c r="D484" s="87"/>
      <c r="E484" s="65"/>
      <c r="F484" s="65"/>
      <c r="G484" s="7"/>
      <c r="H484" s="10"/>
      <c r="I484" s="8"/>
      <c r="J484" s="66"/>
      <c r="K484" s="8"/>
      <c r="L484" s="46"/>
      <c r="M484" s="94"/>
      <c r="N484" s="41"/>
      <c r="O484" s="41"/>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c r="EL484" s="64"/>
      <c r="EM484" s="64"/>
      <c r="EN484" s="64"/>
      <c r="EO484" s="64"/>
      <c r="EP484" s="64"/>
      <c r="EQ484" s="64"/>
      <c r="ER484" s="64"/>
      <c r="ES484" s="64"/>
      <c r="ET484" s="64"/>
      <c r="EU484" s="64"/>
      <c r="EV484" s="64"/>
      <c r="EW484" s="64"/>
      <c r="EX484" s="64"/>
      <c r="EY484" s="64"/>
      <c r="EZ484" s="64"/>
      <c r="FA484" s="64"/>
      <c r="FB484" s="64"/>
      <c r="FC484" s="64"/>
      <c r="FD484" s="64"/>
      <c r="FE484" s="64"/>
      <c r="FF484" s="64"/>
      <c r="FG484" s="64"/>
      <c r="FH484" s="64"/>
      <c r="FI484" s="64"/>
      <c r="FJ484" s="64"/>
      <c r="FK484" s="64"/>
      <c r="FL484" s="64"/>
      <c r="FM484" s="64"/>
      <c r="FN484" s="64"/>
      <c r="FO484" s="64"/>
      <c r="FP484" s="64"/>
      <c r="FQ484" s="64"/>
      <c r="FR484" s="64"/>
      <c r="FS484" s="64"/>
      <c r="FT484" s="64"/>
      <c r="FU484" s="64"/>
      <c r="FV484" s="64"/>
      <c r="FW484" s="64"/>
      <c r="FX484" s="64"/>
      <c r="FY484" s="64"/>
      <c r="FZ484" s="64"/>
      <c r="GA484" s="64"/>
      <c r="GB484" s="64"/>
      <c r="GC484" s="64"/>
      <c r="GD484" s="64"/>
      <c r="GE484" s="64"/>
      <c r="GF484" s="64"/>
      <c r="GG484" s="64"/>
      <c r="GH484" s="64"/>
      <c r="GI484" s="64"/>
      <c r="GJ484" s="64"/>
      <c r="GK484" s="64"/>
      <c r="GL484" s="64"/>
      <c r="GM484" s="64"/>
      <c r="GN484" s="64"/>
      <c r="GO484" s="64"/>
      <c r="GP484" s="64"/>
      <c r="GQ484" s="64"/>
      <c r="GR484" s="64"/>
      <c r="GS484" s="64"/>
      <c r="GT484" s="64"/>
      <c r="GU484" s="64"/>
      <c r="GV484" s="64"/>
      <c r="GW484" s="64"/>
      <c r="GX484" s="64"/>
      <c r="GY484" s="64"/>
      <c r="GZ484" s="64"/>
      <c r="HA484" s="64"/>
      <c r="HB484" s="64"/>
      <c r="HC484" s="64"/>
      <c r="HD484" s="64"/>
      <c r="HE484" s="64"/>
      <c r="HF484" s="64"/>
      <c r="HG484" s="64"/>
      <c r="HH484" s="64"/>
      <c r="HI484" s="64"/>
      <c r="HJ484" s="64"/>
      <c r="HK484" s="64"/>
      <c r="HL484" s="64"/>
      <c r="HM484" s="64"/>
      <c r="HN484" s="64"/>
      <c r="HO484" s="64"/>
      <c r="HP484" s="64"/>
      <c r="HQ484" s="64"/>
      <c r="HR484" s="64"/>
      <c r="HS484" s="64"/>
      <c r="HT484" s="64"/>
      <c r="HU484" s="64"/>
      <c r="HV484" s="64"/>
      <c r="HW484" s="64"/>
      <c r="HX484" s="64"/>
      <c r="HY484" s="64"/>
      <c r="HZ484" s="64"/>
      <c r="IA484" s="64"/>
      <c r="IB484" s="64"/>
      <c r="IC484" s="64"/>
      <c r="ID484" s="64"/>
      <c r="IE484" s="64"/>
      <c r="IF484" s="64"/>
      <c r="IG484" s="64"/>
      <c r="IH484" s="64"/>
      <c r="II484" s="64"/>
      <c r="IJ484" s="64"/>
      <c r="IK484" s="64"/>
      <c r="IL484" s="64"/>
      <c r="IM484" s="64"/>
      <c r="IN484" s="64"/>
      <c r="IO484" s="64"/>
      <c r="IP484" s="64"/>
      <c r="IQ484" s="64"/>
      <c r="IR484" s="64"/>
      <c r="IS484" s="64"/>
      <c r="IT484" s="64"/>
      <c r="IU484" s="64"/>
      <c r="IV484" s="64"/>
      <c r="IW484" s="64"/>
      <c r="IX484" s="64"/>
      <c r="IY484" s="64"/>
      <c r="IZ484" s="64"/>
      <c r="JA484" s="64"/>
      <c r="JB484" s="64"/>
      <c r="JC484" s="64"/>
      <c r="JD484" s="64"/>
      <c r="JE484" s="64"/>
      <c r="JF484" s="64"/>
      <c r="JG484" s="64"/>
      <c r="JH484" s="64"/>
      <c r="JI484" s="64"/>
      <c r="JJ484" s="64"/>
      <c r="JK484" s="64"/>
      <c r="JL484" s="64"/>
      <c r="JM484" s="64"/>
      <c r="JN484" s="64"/>
      <c r="JO484" s="64"/>
      <c r="JP484" s="64"/>
      <c r="JQ484" s="64"/>
      <c r="JR484" s="64"/>
      <c r="JS484" s="64"/>
      <c r="JT484" s="64"/>
      <c r="JU484" s="64"/>
      <c r="JV484" s="64"/>
      <c r="JW484" s="64"/>
      <c r="JX484" s="64"/>
      <c r="JY484" s="64"/>
      <c r="JZ484" s="64"/>
      <c r="KA484" s="64"/>
      <c r="KB484" s="64"/>
      <c r="KC484" s="64"/>
      <c r="KD484" s="64"/>
      <c r="KE484" s="64"/>
      <c r="KF484" s="64"/>
      <c r="KG484" s="64"/>
      <c r="KH484" s="64"/>
      <c r="KI484" s="64"/>
      <c r="KJ484" s="64"/>
    </row>
    <row r="485" spans="1:296" s="29" customFormat="1" ht="47.25" customHeight="1">
      <c r="A485" s="65" t="s">
        <v>302</v>
      </c>
      <c r="B485" s="28" t="s">
        <v>1308</v>
      </c>
      <c r="C485" s="10" t="s">
        <v>1311</v>
      </c>
      <c r="D485" s="87" t="s">
        <v>1310</v>
      </c>
      <c r="E485" s="65" t="s">
        <v>1309</v>
      </c>
      <c r="F485" s="65" t="s">
        <v>615</v>
      </c>
      <c r="G485" s="7" t="s">
        <v>156</v>
      </c>
      <c r="H485" s="7" t="s">
        <v>508</v>
      </c>
      <c r="I485" s="8">
        <v>42405</v>
      </c>
      <c r="J485" s="66" t="s">
        <v>352</v>
      </c>
      <c r="K485" s="8">
        <v>42419</v>
      </c>
      <c r="L485" s="46">
        <v>236000</v>
      </c>
      <c r="M485" s="94">
        <f>L485</f>
        <v>236000</v>
      </c>
      <c r="N485" s="41"/>
      <c r="O485" s="41"/>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c r="BK485" s="64"/>
      <c r="BL485" s="64"/>
      <c r="BM485" s="64"/>
      <c r="BN485" s="64"/>
      <c r="BO485" s="64"/>
      <c r="BP485" s="64"/>
      <c r="BQ485" s="64"/>
      <c r="BR485" s="64"/>
      <c r="BS485" s="64"/>
      <c r="BT485" s="64"/>
      <c r="BU485" s="64"/>
      <c r="BV485" s="64"/>
      <c r="BW485" s="64"/>
      <c r="BX485" s="64"/>
      <c r="BY485" s="64"/>
      <c r="BZ485" s="64"/>
      <c r="CA485" s="64"/>
      <c r="CB485" s="64"/>
      <c r="CC485" s="64"/>
      <c r="CD485" s="64"/>
      <c r="CE485" s="64"/>
      <c r="CF485" s="64"/>
      <c r="CG485" s="64"/>
      <c r="CH485" s="64"/>
      <c r="CI485" s="64"/>
      <c r="CJ485" s="64"/>
      <c r="CK485" s="64"/>
      <c r="CL485" s="64"/>
      <c r="CM485" s="64"/>
      <c r="CN485" s="64"/>
      <c r="CO485" s="64"/>
      <c r="CP485" s="64"/>
      <c r="CQ485" s="64"/>
      <c r="CR485" s="64"/>
      <c r="CS485" s="64"/>
      <c r="CT485" s="64"/>
      <c r="CU485" s="64"/>
      <c r="CV485" s="64"/>
      <c r="CW485" s="64"/>
      <c r="CX485" s="64"/>
      <c r="CY485" s="64"/>
      <c r="CZ485" s="64"/>
      <c r="DA485" s="64"/>
      <c r="DB485" s="64"/>
      <c r="DC485" s="64"/>
      <c r="DD485" s="64"/>
      <c r="DE485" s="64"/>
      <c r="DF485" s="64"/>
      <c r="DG485" s="64"/>
      <c r="DH485" s="64"/>
      <c r="DI485" s="64"/>
      <c r="DJ485" s="64"/>
      <c r="DK485" s="64"/>
      <c r="DL485" s="64"/>
      <c r="DM485" s="64"/>
      <c r="DN485" s="64"/>
      <c r="DO485" s="64"/>
      <c r="DP485" s="64"/>
      <c r="DQ485" s="64"/>
      <c r="DR485" s="64"/>
      <c r="DS485" s="64"/>
      <c r="DT485" s="64"/>
      <c r="DU485" s="64"/>
      <c r="DV485" s="64"/>
      <c r="DW485" s="64"/>
      <c r="DX485" s="64"/>
      <c r="DY485" s="64"/>
      <c r="DZ485" s="64"/>
      <c r="EA485" s="64"/>
      <c r="EB485" s="64"/>
      <c r="EC485" s="64"/>
      <c r="ED485" s="64"/>
      <c r="EE485" s="64"/>
      <c r="EF485" s="64"/>
      <c r="EG485" s="64"/>
      <c r="EH485" s="64"/>
      <c r="EI485" s="64"/>
      <c r="EJ485" s="64"/>
      <c r="EK485" s="64"/>
      <c r="EL485" s="64"/>
      <c r="EM485" s="64"/>
      <c r="EN485" s="64"/>
      <c r="EO485" s="64"/>
      <c r="EP485" s="64"/>
      <c r="EQ485" s="64"/>
      <c r="ER485" s="64"/>
      <c r="ES485" s="64"/>
      <c r="ET485" s="64"/>
      <c r="EU485" s="64"/>
      <c r="EV485" s="64"/>
      <c r="EW485" s="64"/>
      <c r="EX485" s="64"/>
      <c r="EY485" s="64"/>
      <c r="EZ485" s="64"/>
      <c r="FA485" s="64"/>
      <c r="FB485" s="64"/>
      <c r="FC485" s="64"/>
      <c r="FD485" s="64"/>
      <c r="FE485" s="64"/>
      <c r="FF485" s="64"/>
      <c r="FG485" s="64"/>
      <c r="FH485" s="64"/>
      <c r="FI485" s="64"/>
      <c r="FJ485" s="64"/>
      <c r="FK485" s="64"/>
      <c r="FL485" s="64"/>
      <c r="FM485" s="64"/>
      <c r="FN485" s="64"/>
      <c r="FO485" s="64"/>
      <c r="FP485" s="64"/>
      <c r="FQ485" s="64"/>
      <c r="FR485" s="64"/>
      <c r="FS485" s="64"/>
      <c r="FT485" s="64"/>
      <c r="FU485" s="64"/>
      <c r="FV485" s="64"/>
      <c r="FW485" s="64"/>
      <c r="FX485" s="64"/>
      <c r="FY485" s="64"/>
      <c r="FZ485" s="64"/>
      <c r="GA485" s="64"/>
      <c r="GB485" s="64"/>
      <c r="GC485" s="64"/>
      <c r="GD485" s="64"/>
      <c r="GE485" s="64"/>
      <c r="GF485" s="64"/>
      <c r="GG485" s="64"/>
      <c r="GH485" s="64"/>
      <c r="GI485" s="64"/>
      <c r="GJ485" s="64"/>
      <c r="GK485" s="64"/>
      <c r="GL485" s="64"/>
      <c r="GM485" s="64"/>
      <c r="GN485" s="64"/>
      <c r="GO485" s="64"/>
      <c r="GP485" s="64"/>
      <c r="GQ485" s="64"/>
      <c r="GR485" s="64"/>
      <c r="GS485" s="64"/>
      <c r="GT485" s="64"/>
      <c r="GU485" s="64"/>
      <c r="GV485" s="64"/>
      <c r="GW485" s="64"/>
      <c r="GX485" s="64"/>
      <c r="GY485" s="64"/>
      <c r="GZ485" s="64"/>
      <c r="HA485" s="64"/>
      <c r="HB485" s="64"/>
      <c r="HC485" s="64"/>
      <c r="HD485" s="64"/>
      <c r="HE485" s="64"/>
      <c r="HF485" s="64"/>
      <c r="HG485" s="64"/>
      <c r="HH485" s="64"/>
      <c r="HI485" s="64"/>
      <c r="HJ485" s="64"/>
      <c r="HK485" s="64"/>
      <c r="HL485" s="64"/>
      <c r="HM485" s="64"/>
      <c r="HN485" s="64"/>
      <c r="HO485" s="64"/>
      <c r="HP485" s="64"/>
      <c r="HQ485" s="64"/>
      <c r="HR485" s="64"/>
      <c r="HS485" s="64"/>
      <c r="HT485" s="64"/>
      <c r="HU485" s="64"/>
      <c r="HV485" s="64"/>
      <c r="HW485" s="64"/>
      <c r="HX485" s="64"/>
      <c r="HY485" s="64"/>
      <c r="HZ485" s="64"/>
      <c r="IA485" s="64"/>
      <c r="IB485" s="64"/>
      <c r="IC485" s="64"/>
      <c r="ID485" s="64"/>
      <c r="IE485" s="64"/>
      <c r="IF485" s="64"/>
      <c r="IG485" s="64"/>
      <c r="IH485" s="64"/>
      <c r="II485" s="64"/>
      <c r="IJ485" s="64"/>
      <c r="IK485" s="64"/>
      <c r="IL485" s="64"/>
      <c r="IM485" s="64"/>
      <c r="IN485" s="64"/>
      <c r="IO485" s="64"/>
      <c r="IP485" s="64"/>
      <c r="IQ485" s="64"/>
      <c r="IR485" s="64"/>
      <c r="IS485" s="64"/>
      <c r="IT485" s="64"/>
      <c r="IU485" s="64"/>
      <c r="IV485" s="64"/>
      <c r="IW485" s="64"/>
      <c r="IX485" s="64"/>
      <c r="IY485" s="64"/>
      <c r="IZ485" s="64"/>
      <c r="JA485" s="64"/>
      <c r="JB485" s="64"/>
      <c r="JC485" s="64"/>
      <c r="JD485" s="64"/>
      <c r="JE485" s="64"/>
      <c r="JF485" s="64"/>
      <c r="JG485" s="64"/>
      <c r="JH485" s="64"/>
      <c r="JI485" s="64"/>
      <c r="JJ485" s="64"/>
      <c r="JK485" s="64"/>
      <c r="JL485" s="64"/>
      <c r="JM485" s="64"/>
      <c r="JN485" s="64"/>
      <c r="JO485" s="64"/>
      <c r="JP485" s="64"/>
      <c r="JQ485" s="64"/>
      <c r="JR485" s="64"/>
      <c r="JS485" s="64"/>
      <c r="JT485" s="64"/>
      <c r="JU485" s="64"/>
      <c r="JV485" s="64"/>
      <c r="JW485" s="64"/>
      <c r="JX485" s="64"/>
      <c r="JY485" s="64"/>
      <c r="JZ485" s="64"/>
      <c r="KA485" s="64"/>
      <c r="KB485" s="64"/>
      <c r="KC485" s="64"/>
      <c r="KD485" s="64"/>
      <c r="KE485" s="64"/>
      <c r="KF485" s="64"/>
      <c r="KG485" s="64"/>
      <c r="KH485" s="64"/>
      <c r="KI485" s="64"/>
      <c r="KJ485" s="64"/>
    </row>
    <row r="486" spans="1:296" s="29" customFormat="1" ht="42" customHeight="1">
      <c r="A486" s="65"/>
      <c r="B486" s="7"/>
      <c r="C486" s="10"/>
      <c r="D486" s="87"/>
      <c r="E486" s="65"/>
      <c r="F486" s="65"/>
      <c r="G486" s="7"/>
      <c r="H486" s="7"/>
      <c r="I486" s="8"/>
      <c r="J486" s="66"/>
      <c r="K486" s="8"/>
      <c r="L486" s="46"/>
      <c r="M486" s="94"/>
      <c r="N486" s="41"/>
      <c r="O486" s="41"/>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c r="BS486" s="64"/>
      <c r="BT486" s="64"/>
      <c r="BU486" s="64"/>
      <c r="BV486" s="64"/>
      <c r="BW486" s="64"/>
      <c r="BX486" s="64"/>
      <c r="BY486" s="64"/>
      <c r="BZ486" s="64"/>
      <c r="CA486" s="64"/>
      <c r="CB486" s="64"/>
      <c r="CC486" s="64"/>
      <c r="CD486" s="64"/>
      <c r="CE486" s="64"/>
      <c r="CF486" s="64"/>
      <c r="CG486" s="64"/>
      <c r="CH486" s="64"/>
      <c r="CI486" s="64"/>
      <c r="CJ486" s="64"/>
      <c r="CK486" s="64"/>
      <c r="CL486" s="64"/>
      <c r="CM486" s="64"/>
      <c r="CN486" s="64"/>
      <c r="CO486" s="64"/>
      <c r="CP486" s="64"/>
      <c r="CQ486" s="64"/>
      <c r="CR486" s="64"/>
      <c r="CS486" s="64"/>
      <c r="CT486" s="64"/>
      <c r="CU486" s="64"/>
      <c r="CV486" s="64"/>
      <c r="CW486" s="64"/>
      <c r="CX486" s="64"/>
      <c r="CY486" s="64"/>
      <c r="CZ486" s="64"/>
      <c r="DA486" s="64"/>
      <c r="DB486" s="64"/>
      <c r="DC486" s="64"/>
      <c r="DD486" s="64"/>
      <c r="DE486" s="64"/>
      <c r="DF486" s="64"/>
      <c r="DG486" s="64"/>
      <c r="DH486" s="64"/>
      <c r="DI486" s="64"/>
      <c r="DJ486" s="64"/>
      <c r="DK486" s="64"/>
      <c r="DL486" s="64"/>
      <c r="DM486" s="64"/>
      <c r="DN486" s="64"/>
      <c r="DO486" s="64"/>
      <c r="DP486" s="64"/>
      <c r="DQ486" s="64"/>
      <c r="DR486" s="64"/>
      <c r="DS486" s="64"/>
      <c r="DT486" s="64"/>
      <c r="DU486" s="64"/>
      <c r="DV486" s="64"/>
      <c r="DW486" s="64"/>
      <c r="DX486" s="64"/>
      <c r="DY486" s="64"/>
      <c r="DZ486" s="64"/>
      <c r="EA486" s="64"/>
      <c r="EB486" s="64"/>
      <c r="EC486" s="64"/>
      <c r="ED486" s="64"/>
      <c r="EE486" s="64"/>
      <c r="EF486" s="64"/>
      <c r="EG486" s="64"/>
      <c r="EH486" s="64"/>
      <c r="EI486" s="64"/>
      <c r="EJ486" s="64"/>
      <c r="EK486" s="64"/>
      <c r="EL486" s="64"/>
      <c r="EM486" s="64"/>
      <c r="EN486" s="64"/>
      <c r="EO486" s="64"/>
      <c r="EP486" s="64"/>
      <c r="EQ486" s="64"/>
      <c r="ER486" s="64"/>
      <c r="ES486" s="64"/>
      <c r="ET486" s="64"/>
      <c r="EU486" s="64"/>
      <c r="EV486" s="64"/>
      <c r="EW486" s="64"/>
      <c r="EX486" s="64"/>
      <c r="EY486" s="64"/>
      <c r="EZ486" s="64"/>
      <c r="FA486" s="64"/>
      <c r="FB486" s="64"/>
      <c r="FC486" s="64"/>
      <c r="FD486" s="64"/>
      <c r="FE486" s="64"/>
      <c r="FF486" s="64"/>
      <c r="FG486" s="64"/>
      <c r="FH486" s="64"/>
      <c r="FI486" s="64"/>
      <c r="FJ486" s="64"/>
      <c r="FK486" s="64"/>
      <c r="FL486" s="64"/>
      <c r="FM486" s="64"/>
      <c r="FN486" s="64"/>
      <c r="FO486" s="64"/>
      <c r="FP486" s="64"/>
      <c r="FQ486" s="64"/>
      <c r="FR486" s="64"/>
      <c r="FS486" s="64"/>
      <c r="FT486" s="64"/>
      <c r="FU486" s="64"/>
      <c r="FV486" s="64"/>
      <c r="FW486" s="64"/>
      <c r="FX486" s="64"/>
      <c r="FY486" s="64"/>
      <c r="FZ486" s="64"/>
      <c r="GA486" s="64"/>
      <c r="GB486" s="64"/>
      <c r="GC486" s="64"/>
      <c r="GD486" s="64"/>
      <c r="GE486" s="64"/>
      <c r="GF486" s="64"/>
      <c r="GG486" s="64"/>
      <c r="GH486" s="64"/>
      <c r="GI486" s="64"/>
      <c r="GJ486" s="64"/>
      <c r="GK486" s="64"/>
      <c r="GL486" s="64"/>
      <c r="GM486" s="64"/>
      <c r="GN486" s="64"/>
      <c r="GO486" s="64"/>
      <c r="GP486" s="64"/>
      <c r="GQ486" s="64"/>
      <c r="GR486" s="64"/>
      <c r="GS486" s="64"/>
      <c r="GT486" s="64"/>
      <c r="GU486" s="64"/>
      <c r="GV486" s="64"/>
      <c r="GW486" s="64"/>
      <c r="GX486" s="64"/>
      <c r="GY486" s="64"/>
      <c r="GZ486" s="64"/>
      <c r="HA486" s="64"/>
      <c r="HB486" s="64"/>
      <c r="HC486" s="64"/>
      <c r="HD486" s="64"/>
      <c r="HE486" s="64"/>
      <c r="HF486" s="64"/>
      <c r="HG486" s="64"/>
      <c r="HH486" s="64"/>
      <c r="HI486" s="64"/>
      <c r="HJ486" s="64"/>
      <c r="HK486" s="64"/>
      <c r="HL486" s="64"/>
      <c r="HM486" s="64"/>
      <c r="HN486" s="64"/>
      <c r="HO486" s="64"/>
      <c r="HP486" s="64"/>
      <c r="HQ486" s="64"/>
      <c r="HR486" s="64"/>
      <c r="HS486" s="64"/>
      <c r="HT486" s="64"/>
      <c r="HU486" s="64"/>
      <c r="HV486" s="64"/>
      <c r="HW486" s="64"/>
      <c r="HX486" s="64"/>
      <c r="HY486" s="64"/>
      <c r="HZ486" s="64"/>
      <c r="IA486" s="64"/>
      <c r="IB486" s="64"/>
      <c r="IC486" s="64"/>
      <c r="ID486" s="64"/>
      <c r="IE486" s="64"/>
      <c r="IF486" s="64"/>
      <c r="IG486" s="64"/>
      <c r="IH486" s="64"/>
      <c r="II486" s="64"/>
      <c r="IJ486" s="64"/>
      <c r="IK486" s="64"/>
      <c r="IL486" s="64"/>
      <c r="IM486" s="64"/>
      <c r="IN486" s="64"/>
      <c r="IO486" s="64"/>
      <c r="IP486" s="64"/>
      <c r="IQ486" s="64"/>
      <c r="IR486" s="64"/>
      <c r="IS486" s="64"/>
      <c r="IT486" s="64"/>
      <c r="IU486" s="64"/>
      <c r="IV486" s="64"/>
      <c r="IW486" s="64"/>
      <c r="IX486" s="64"/>
      <c r="IY486" s="64"/>
      <c r="IZ486" s="64"/>
      <c r="JA486" s="64"/>
      <c r="JB486" s="64"/>
      <c r="JC486" s="64"/>
      <c r="JD486" s="64"/>
      <c r="JE486" s="64"/>
      <c r="JF486" s="64"/>
      <c r="JG486" s="64"/>
      <c r="JH486" s="64"/>
      <c r="JI486" s="64"/>
      <c r="JJ486" s="64"/>
      <c r="JK486" s="64"/>
      <c r="JL486" s="64"/>
      <c r="JM486" s="64"/>
      <c r="JN486" s="64"/>
      <c r="JO486" s="64"/>
      <c r="JP486" s="64"/>
      <c r="JQ486" s="64"/>
      <c r="JR486" s="64"/>
      <c r="JS486" s="64"/>
      <c r="JT486" s="64"/>
      <c r="JU486" s="64"/>
      <c r="JV486" s="64"/>
      <c r="JW486" s="64"/>
      <c r="JX486" s="64"/>
      <c r="JY486" s="64"/>
      <c r="JZ486" s="64"/>
      <c r="KA486" s="64"/>
      <c r="KB486" s="64"/>
      <c r="KC486" s="64"/>
      <c r="KD486" s="64"/>
      <c r="KE486" s="64"/>
      <c r="KF486" s="64"/>
      <c r="KG486" s="64"/>
      <c r="KH486" s="64"/>
      <c r="KI486" s="64"/>
      <c r="KJ486" s="64"/>
    </row>
    <row r="487" spans="1:296" s="29" customFormat="1" ht="59.25" customHeight="1">
      <c r="A487" s="65" t="s">
        <v>46</v>
      </c>
      <c r="B487" s="7" t="s">
        <v>1313</v>
      </c>
      <c r="C487" s="10" t="s">
        <v>1315</v>
      </c>
      <c r="D487" s="87" t="s">
        <v>1316</v>
      </c>
      <c r="E487" s="65" t="s">
        <v>1317</v>
      </c>
      <c r="F487" s="65" t="s">
        <v>47</v>
      </c>
      <c r="G487" s="7" t="s">
        <v>48</v>
      </c>
      <c r="H487" s="7" t="s">
        <v>1318</v>
      </c>
      <c r="I487" s="8">
        <v>41353</v>
      </c>
      <c r="J487" s="66" t="s">
        <v>344</v>
      </c>
      <c r="K487" s="8">
        <v>41407</v>
      </c>
      <c r="L487" s="46">
        <v>12272</v>
      </c>
      <c r="M487" s="94"/>
      <c r="N487" s="41"/>
      <c r="O487" s="41"/>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c r="BY487" s="64"/>
      <c r="BZ487" s="64"/>
      <c r="CA487" s="64"/>
      <c r="CB487" s="64"/>
      <c r="CC487" s="64"/>
      <c r="CD487" s="64"/>
      <c r="CE487" s="64"/>
      <c r="CF487" s="64"/>
      <c r="CG487" s="64"/>
      <c r="CH487" s="64"/>
      <c r="CI487" s="64"/>
      <c r="CJ487" s="64"/>
      <c r="CK487" s="64"/>
      <c r="CL487" s="64"/>
      <c r="CM487" s="64"/>
      <c r="CN487" s="64"/>
      <c r="CO487" s="64"/>
      <c r="CP487" s="64"/>
      <c r="CQ487" s="64"/>
      <c r="CR487" s="64"/>
      <c r="CS487" s="64"/>
      <c r="CT487" s="64"/>
      <c r="CU487" s="64"/>
      <c r="CV487" s="64"/>
      <c r="CW487" s="64"/>
      <c r="CX487" s="64"/>
      <c r="CY487" s="64"/>
      <c r="CZ487" s="64"/>
      <c r="DA487" s="64"/>
      <c r="DB487" s="64"/>
      <c r="DC487" s="64"/>
      <c r="DD487" s="64"/>
      <c r="DE487" s="64"/>
      <c r="DF487" s="64"/>
      <c r="DG487" s="64"/>
      <c r="DH487" s="64"/>
      <c r="DI487" s="64"/>
      <c r="DJ487" s="64"/>
      <c r="DK487" s="64"/>
      <c r="DL487" s="64"/>
      <c r="DM487" s="64"/>
      <c r="DN487" s="64"/>
      <c r="DO487" s="64"/>
      <c r="DP487" s="64"/>
      <c r="DQ487" s="64"/>
      <c r="DR487" s="64"/>
      <c r="DS487" s="64"/>
      <c r="DT487" s="64"/>
      <c r="DU487" s="64"/>
      <c r="DV487" s="64"/>
      <c r="DW487" s="64"/>
      <c r="DX487" s="64"/>
      <c r="DY487" s="64"/>
      <c r="DZ487" s="64"/>
      <c r="EA487" s="64"/>
      <c r="EB487" s="64"/>
      <c r="EC487" s="64"/>
      <c r="ED487" s="64"/>
      <c r="EE487" s="64"/>
      <c r="EF487" s="64"/>
      <c r="EG487" s="64"/>
      <c r="EH487" s="64"/>
      <c r="EI487" s="64"/>
      <c r="EJ487" s="64"/>
      <c r="EK487" s="64"/>
      <c r="EL487" s="64"/>
      <c r="EM487" s="64"/>
      <c r="EN487" s="64"/>
      <c r="EO487" s="64"/>
      <c r="EP487" s="64"/>
      <c r="EQ487" s="64"/>
      <c r="ER487" s="64"/>
      <c r="ES487" s="64"/>
      <c r="ET487" s="64"/>
      <c r="EU487" s="64"/>
      <c r="EV487" s="64"/>
      <c r="EW487" s="64"/>
      <c r="EX487" s="64"/>
      <c r="EY487" s="64"/>
      <c r="EZ487" s="64"/>
      <c r="FA487" s="64"/>
      <c r="FB487" s="64"/>
      <c r="FC487" s="64"/>
      <c r="FD487" s="64"/>
      <c r="FE487" s="64"/>
      <c r="FF487" s="64"/>
      <c r="FG487" s="64"/>
      <c r="FH487" s="64"/>
      <c r="FI487" s="64"/>
      <c r="FJ487" s="64"/>
      <c r="FK487" s="64"/>
      <c r="FL487" s="64"/>
      <c r="FM487" s="64"/>
      <c r="FN487" s="64"/>
      <c r="FO487" s="64"/>
      <c r="FP487" s="64"/>
      <c r="FQ487" s="64"/>
      <c r="FR487" s="64"/>
      <c r="FS487" s="64"/>
      <c r="FT487" s="64"/>
      <c r="FU487" s="64"/>
      <c r="FV487" s="64"/>
      <c r="FW487" s="64"/>
      <c r="FX487" s="64"/>
      <c r="FY487" s="64"/>
      <c r="FZ487" s="64"/>
      <c r="GA487" s="64"/>
      <c r="GB487" s="64"/>
      <c r="GC487" s="64"/>
      <c r="GD487" s="64"/>
      <c r="GE487" s="64"/>
      <c r="GF487" s="64"/>
      <c r="GG487" s="64"/>
      <c r="GH487" s="64"/>
      <c r="GI487" s="64"/>
      <c r="GJ487" s="64"/>
      <c r="GK487" s="64"/>
      <c r="GL487" s="64"/>
      <c r="GM487" s="64"/>
      <c r="GN487" s="64"/>
      <c r="GO487" s="64"/>
      <c r="GP487" s="64"/>
      <c r="GQ487" s="64"/>
      <c r="GR487" s="64"/>
      <c r="GS487" s="64"/>
      <c r="GT487" s="64"/>
      <c r="GU487" s="64"/>
      <c r="GV487" s="64"/>
      <c r="GW487" s="64"/>
      <c r="GX487" s="64"/>
      <c r="GY487" s="64"/>
      <c r="GZ487" s="64"/>
      <c r="HA487" s="64"/>
      <c r="HB487" s="64"/>
      <c r="HC487" s="64"/>
      <c r="HD487" s="64"/>
      <c r="HE487" s="64"/>
      <c r="HF487" s="64"/>
      <c r="HG487" s="64"/>
      <c r="HH487" s="64"/>
      <c r="HI487" s="64"/>
      <c r="HJ487" s="64"/>
      <c r="HK487" s="64"/>
      <c r="HL487" s="64"/>
      <c r="HM487" s="64"/>
      <c r="HN487" s="64"/>
      <c r="HO487" s="64"/>
      <c r="HP487" s="64"/>
      <c r="HQ487" s="64"/>
      <c r="HR487" s="64"/>
      <c r="HS487" s="64"/>
      <c r="HT487" s="64"/>
      <c r="HU487" s="64"/>
      <c r="HV487" s="64"/>
      <c r="HW487" s="64"/>
      <c r="HX487" s="64"/>
      <c r="HY487" s="64"/>
      <c r="HZ487" s="64"/>
      <c r="IA487" s="64"/>
      <c r="IB487" s="64"/>
      <c r="IC487" s="64"/>
      <c r="ID487" s="64"/>
      <c r="IE487" s="64"/>
      <c r="IF487" s="64"/>
      <c r="IG487" s="64"/>
      <c r="IH487" s="64"/>
      <c r="II487" s="64"/>
      <c r="IJ487" s="64"/>
      <c r="IK487" s="64"/>
      <c r="IL487" s="64"/>
      <c r="IM487" s="64"/>
      <c r="IN487" s="64"/>
      <c r="IO487" s="64"/>
      <c r="IP487" s="64"/>
      <c r="IQ487" s="64"/>
      <c r="IR487" s="64"/>
      <c r="IS487" s="64"/>
      <c r="IT487" s="64"/>
      <c r="IU487" s="64"/>
      <c r="IV487" s="64"/>
      <c r="IW487" s="64"/>
      <c r="IX487" s="64"/>
      <c r="IY487" s="64"/>
      <c r="IZ487" s="64"/>
      <c r="JA487" s="64"/>
      <c r="JB487" s="64"/>
      <c r="JC487" s="64"/>
      <c r="JD487" s="64"/>
      <c r="JE487" s="64"/>
      <c r="JF487" s="64"/>
      <c r="JG487" s="64"/>
      <c r="JH487" s="64"/>
      <c r="JI487" s="64"/>
      <c r="JJ487" s="64"/>
      <c r="JK487" s="64"/>
      <c r="JL487" s="64"/>
      <c r="JM487" s="64"/>
      <c r="JN487" s="64"/>
      <c r="JO487" s="64"/>
      <c r="JP487" s="64"/>
      <c r="JQ487" s="64"/>
      <c r="JR487" s="64"/>
      <c r="JS487" s="64"/>
      <c r="JT487" s="64"/>
      <c r="JU487" s="64"/>
      <c r="JV487" s="64"/>
      <c r="JW487" s="64"/>
      <c r="JX487" s="64"/>
      <c r="JY487" s="64"/>
      <c r="JZ487" s="64"/>
      <c r="KA487" s="64"/>
      <c r="KB487" s="64"/>
      <c r="KC487" s="64"/>
      <c r="KD487" s="64"/>
      <c r="KE487" s="64"/>
      <c r="KF487" s="64"/>
      <c r="KG487" s="64"/>
      <c r="KH487" s="64"/>
      <c r="KI487" s="64"/>
      <c r="KJ487" s="64"/>
    </row>
    <row r="488" spans="1:296" s="29" customFormat="1" ht="64.5" customHeight="1">
      <c r="A488" s="65" t="s">
        <v>46</v>
      </c>
      <c r="B488" s="7" t="s">
        <v>1313</v>
      </c>
      <c r="C488" s="10" t="s">
        <v>1315</v>
      </c>
      <c r="D488" s="87" t="s">
        <v>1316</v>
      </c>
      <c r="E488" s="65" t="s">
        <v>1317</v>
      </c>
      <c r="F488" s="65" t="s">
        <v>111</v>
      </c>
      <c r="G488" s="7" t="s">
        <v>79</v>
      </c>
      <c r="H488" s="7" t="s">
        <v>1314</v>
      </c>
      <c r="I488" s="8">
        <v>41304</v>
      </c>
      <c r="J488" s="66" t="s">
        <v>345</v>
      </c>
      <c r="K488" s="8"/>
      <c r="L488" s="46">
        <v>10519.75</v>
      </c>
      <c r="M488" s="94">
        <f>L488+L487</f>
        <v>22791.75</v>
      </c>
      <c r="N488" s="41"/>
      <c r="O488" s="41"/>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c r="CD488" s="64"/>
      <c r="CE488" s="64"/>
      <c r="CF488" s="64"/>
      <c r="CG488" s="64"/>
      <c r="CH488" s="64"/>
      <c r="CI488" s="64"/>
      <c r="CJ488" s="64"/>
      <c r="CK488" s="64"/>
      <c r="CL488" s="64"/>
      <c r="CM488" s="64"/>
      <c r="CN488" s="64"/>
      <c r="CO488" s="64"/>
      <c r="CP488" s="64"/>
      <c r="CQ488" s="64"/>
      <c r="CR488" s="64"/>
      <c r="CS488" s="64"/>
      <c r="CT488" s="64"/>
      <c r="CU488" s="64"/>
      <c r="CV488" s="64"/>
      <c r="CW488" s="64"/>
      <c r="CX488" s="64"/>
      <c r="CY488" s="64"/>
      <c r="CZ488" s="64"/>
      <c r="DA488" s="64"/>
      <c r="DB488" s="64"/>
      <c r="DC488" s="64"/>
      <c r="DD488" s="64"/>
      <c r="DE488" s="64"/>
      <c r="DF488" s="64"/>
      <c r="DG488" s="64"/>
      <c r="DH488" s="64"/>
      <c r="DI488" s="64"/>
      <c r="DJ488" s="64"/>
      <c r="DK488" s="64"/>
      <c r="DL488" s="64"/>
      <c r="DM488" s="64"/>
      <c r="DN488" s="64"/>
      <c r="DO488" s="64"/>
      <c r="DP488" s="64"/>
      <c r="DQ488" s="64"/>
      <c r="DR488" s="64"/>
      <c r="DS488" s="64"/>
      <c r="DT488" s="64"/>
      <c r="DU488" s="64"/>
      <c r="DV488" s="64"/>
      <c r="DW488" s="64"/>
      <c r="DX488" s="64"/>
      <c r="DY488" s="64"/>
      <c r="DZ488" s="64"/>
      <c r="EA488" s="64"/>
      <c r="EB488" s="64"/>
      <c r="EC488" s="64"/>
      <c r="ED488" s="64"/>
      <c r="EE488" s="64"/>
      <c r="EF488" s="64"/>
      <c r="EG488" s="64"/>
      <c r="EH488" s="64"/>
      <c r="EI488" s="64"/>
      <c r="EJ488" s="64"/>
      <c r="EK488" s="64"/>
      <c r="EL488" s="64"/>
      <c r="EM488" s="64"/>
      <c r="EN488" s="64"/>
      <c r="EO488" s="64"/>
      <c r="EP488" s="64"/>
      <c r="EQ488" s="64"/>
      <c r="ER488" s="64"/>
      <c r="ES488" s="64"/>
      <c r="ET488" s="64"/>
      <c r="EU488" s="64"/>
      <c r="EV488" s="64"/>
      <c r="EW488" s="64"/>
      <c r="EX488" s="64"/>
      <c r="EY488" s="64"/>
      <c r="EZ488" s="64"/>
      <c r="FA488" s="64"/>
      <c r="FB488" s="64"/>
      <c r="FC488" s="64"/>
      <c r="FD488" s="64"/>
      <c r="FE488" s="64"/>
      <c r="FF488" s="64"/>
      <c r="FG488" s="64"/>
      <c r="FH488" s="64"/>
      <c r="FI488" s="64"/>
      <c r="FJ488" s="64"/>
      <c r="FK488" s="64"/>
      <c r="FL488" s="64"/>
      <c r="FM488" s="64"/>
      <c r="FN488" s="64"/>
      <c r="FO488" s="64"/>
      <c r="FP488" s="64"/>
      <c r="FQ488" s="64"/>
      <c r="FR488" s="64"/>
      <c r="FS488" s="64"/>
      <c r="FT488" s="64"/>
      <c r="FU488" s="64"/>
      <c r="FV488" s="64"/>
      <c r="FW488" s="64"/>
      <c r="FX488" s="64"/>
      <c r="FY488" s="64"/>
      <c r="FZ488" s="64"/>
      <c r="GA488" s="64"/>
      <c r="GB488" s="64"/>
      <c r="GC488" s="64"/>
      <c r="GD488" s="64"/>
      <c r="GE488" s="64"/>
      <c r="GF488" s="64"/>
      <c r="GG488" s="64"/>
      <c r="GH488" s="64"/>
      <c r="GI488" s="64"/>
      <c r="GJ488" s="64"/>
      <c r="GK488" s="64"/>
      <c r="GL488" s="64"/>
      <c r="GM488" s="64"/>
      <c r="GN488" s="64"/>
      <c r="GO488" s="64"/>
      <c r="GP488" s="64"/>
      <c r="GQ488" s="64"/>
      <c r="GR488" s="64"/>
      <c r="GS488" s="64"/>
      <c r="GT488" s="64"/>
      <c r="GU488" s="64"/>
      <c r="GV488" s="64"/>
      <c r="GW488" s="64"/>
      <c r="GX488" s="64"/>
      <c r="GY488" s="64"/>
      <c r="GZ488" s="64"/>
      <c r="HA488" s="64"/>
      <c r="HB488" s="64"/>
      <c r="HC488" s="64"/>
      <c r="HD488" s="64"/>
      <c r="HE488" s="64"/>
      <c r="HF488" s="64"/>
      <c r="HG488" s="64"/>
      <c r="HH488" s="64"/>
      <c r="HI488" s="64"/>
      <c r="HJ488" s="64"/>
      <c r="HK488" s="64"/>
      <c r="HL488" s="64"/>
      <c r="HM488" s="64"/>
      <c r="HN488" s="64"/>
      <c r="HO488" s="64"/>
      <c r="HP488" s="64"/>
      <c r="HQ488" s="64"/>
      <c r="HR488" s="64"/>
      <c r="HS488" s="64"/>
      <c r="HT488" s="64"/>
      <c r="HU488" s="64"/>
      <c r="HV488" s="64"/>
      <c r="HW488" s="64"/>
      <c r="HX488" s="64"/>
      <c r="HY488" s="64"/>
      <c r="HZ488" s="64"/>
      <c r="IA488" s="64"/>
      <c r="IB488" s="64"/>
      <c r="IC488" s="64"/>
      <c r="ID488" s="64"/>
      <c r="IE488" s="64"/>
      <c r="IF488" s="64"/>
      <c r="IG488" s="64"/>
      <c r="IH488" s="64"/>
      <c r="II488" s="64"/>
      <c r="IJ488" s="64"/>
      <c r="IK488" s="64"/>
      <c r="IL488" s="64"/>
      <c r="IM488" s="64"/>
      <c r="IN488" s="64"/>
      <c r="IO488" s="64"/>
      <c r="IP488" s="64"/>
      <c r="IQ488" s="64"/>
      <c r="IR488" s="64"/>
      <c r="IS488" s="64"/>
      <c r="IT488" s="64"/>
      <c r="IU488" s="64"/>
      <c r="IV488" s="64"/>
      <c r="IW488" s="64"/>
      <c r="IX488" s="64"/>
      <c r="IY488" s="64"/>
      <c r="IZ488" s="64"/>
      <c r="JA488" s="64"/>
      <c r="JB488" s="64"/>
      <c r="JC488" s="64"/>
      <c r="JD488" s="64"/>
      <c r="JE488" s="64"/>
      <c r="JF488" s="64"/>
      <c r="JG488" s="64"/>
      <c r="JH488" s="64"/>
      <c r="JI488" s="64"/>
      <c r="JJ488" s="64"/>
      <c r="JK488" s="64"/>
      <c r="JL488" s="64"/>
      <c r="JM488" s="64"/>
      <c r="JN488" s="64"/>
      <c r="JO488" s="64"/>
      <c r="JP488" s="64"/>
      <c r="JQ488" s="64"/>
      <c r="JR488" s="64"/>
      <c r="JS488" s="64"/>
      <c r="JT488" s="64"/>
      <c r="JU488" s="64"/>
      <c r="JV488" s="64"/>
      <c r="JW488" s="64"/>
      <c r="JX488" s="64"/>
      <c r="JY488" s="64"/>
      <c r="JZ488" s="64"/>
      <c r="KA488" s="64"/>
      <c r="KB488" s="64"/>
      <c r="KC488" s="64"/>
      <c r="KD488" s="64"/>
      <c r="KE488" s="64"/>
      <c r="KF488" s="64"/>
      <c r="KG488" s="64"/>
      <c r="KH488" s="64"/>
      <c r="KI488" s="64"/>
      <c r="KJ488" s="64"/>
    </row>
    <row r="489" spans="1:296" s="29" customFormat="1" ht="36.75" customHeight="1">
      <c r="A489" s="65"/>
      <c r="B489" s="7"/>
      <c r="C489" s="10"/>
      <c r="D489" s="87"/>
      <c r="E489" s="65"/>
      <c r="F489" s="65"/>
      <c r="G489" s="7"/>
      <c r="H489" s="7"/>
      <c r="I489" s="8"/>
      <c r="J489" s="66"/>
      <c r="K489" s="8"/>
      <c r="L489" s="46"/>
      <c r="M489" s="94"/>
      <c r="N489" s="41"/>
      <c r="O489" s="41"/>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c r="CH489" s="64"/>
      <c r="CI489" s="64"/>
      <c r="CJ489" s="64"/>
      <c r="CK489" s="64"/>
      <c r="CL489" s="64"/>
      <c r="CM489" s="64"/>
      <c r="CN489" s="64"/>
      <c r="CO489" s="64"/>
      <c r="CP489" s="64"/>
      <c r="CQ489" s="64"/>
      <c r="CR489" s="64"/>
      <c r="CS489" s="64"/>
      <c r="CT489" s="64"/>
      <c r="CU489" s="64"/>
      <c r="CV489" s="64"/>
      <c r="CW489" s="64"/>
      <c r="CX489" s="64"/>
      <c r="CY489" s="64"/>
      <c r="CZ489" s="64"/>
      <c r="DA489" s="64"/>
      <c r="DB489" s="64"/>
      <c r="DC489" s="64"/>
      <c r="DD489" s="64"/>
      <c r="DE489" s="64"/>
      <c r="DF489" s="64"/>
      <c r="DG489" s="64"/>
      <c r="DH489" s="64"/>
      <c r="DI489" s="64"/>
      <c r="DJ489" s="64"/>
      <c r="DK489" s="64"/>
      <c r="DL489" s="64"/>
      <c r="DM489" s="64"/>
      <c r="DN489" s="64"/>
      <c r="DO489" s="64"/>
      <c r="DP489" s="64"/>
      <c r="DQ489" s="64"/>
      <c r="DR489" s="64"/>
      <c r="DS489" s="64"/>
      <c r="DT489" s="64"/>
      <c r="DU489" s="64"/>
      <c r="DV489" s="64"/>
      <c r="DW489" s="64"/>
      <c r="DX489" s="64"/>
      <c r="DY489" s="64"/>
      <c r="DZ489" s="64"/>
      <c r="EA489" s="64"/>
      <c r="EB489" s="64"/>
      <c r="EC489" s="64"/>
      <c r="ED489" s="64"/>
      <c r="EE489" s="64"/>
      <c r="EF489" s="64"/>
      <c r="EG489" s="64"/>
      <c r="EH489" s="64"/>
      <c r="EI489" s="64"/>
      <c r="EJ489" s="64"/>
      <c r="EK489" s="64"/>
      <c r="EL489" s="64"/>
      <c r="EM489" s="64"/>
      <c r="EN489" s="64"/>
      <c r="EO489" s="64"/>
      <c r="EP489" s="64"/>
      <c r="EQ489" s="64"/>
      <c r="ER489" s="64"/>
      <c r="ES489" s="64"/>
      <c r="ET489" s="64"/>
      <c r="EU489" s="64"/>
      <c r="EV489" s="64"/>
      <c r="EW489" s="64"/>
      <c r="EX489" s="64"/>
      <c r="EY489" s="64"/>
      <c r="EZ489" s="64"/>
      <c r="FA489" s="64"/>
      <c r="FB489" s="64"/>
      <c r="FC489" s="64"/>
      <c r="FD489" s="64"/>
      <c r="FE489" s="64"/>
      <c r="FF489" s="64"/>
      <c r="FG489" s="64"/>
      <c r="FH489" s="64"/>
      <c r="FI489" s="64"/>
      <c r="FJ489" s="64"/>
      <c r="FK489" s="64"/>
      <c r="FL489" s="64"/>
      <c r="FM489" s="64"/>
      <c r="FN489" s="64"/>
      <c r="FO489" s="64"/>
      <c r="FP489" s="64"/>
      <c r="FQ489" s="64"/>
      <c r="FR489" s="64"/>
      <c r="FS489" s="64"/>
      <c r="FT489" s="64"/>
      <c r="FU489" s="64"/>
      <c r="FV489" s="64"/>
      <c r="FW489" s="64"/>
      <c r="FX489" s="64"/>
      <c r="FY489" s="64"/>
      <c r="FZ489" s="64"/>
      <c r="GA489" s="64"/>
      <c r="GB489" s="64"/>
      <c r="GC489" s="64"/>
      <c r="GD489" s="64"/>
      <c r="GE489" s="64"/>
      <c r="GF489" s="64"/>
      <c r="GG489" s="64"/>
      <c r="GH489" s="64"/>
      <c r="GI489" s="64"/>
      <c r="GJ489" s="64"/>
      <c r="GK489" s="64"/>
      <c r="GL489" s="64"/>
      <c r="GM489" s="64"/>
      <c r="GN489" s="64"/>
      <c r="GO489" s="64"/>
      <c r="GP489" s="64"/>
      <c r="GQ489" s="64"/>
      <c r="GR489" s="64"/>
      <c r="GS489" s="64"/>
      <c r="GT489" s="64"/>
      <c r="GU489" s="64"/>
      <c r="GV489" s="64"/>
      <c r="GW489" s="64"/>
      <c r="GX489" s="64"/>
      <c r="GY489" s="64"/>
      <c r="GZ489" s="64"/>
      <c r="HA489" s="64"/>
      <c r="HB489" s="64"/>
      <c r="HC489" s="64"/>
      <c r="HD489" s="64"/>
      <c r="HE489" s="64"/>
      <c r="HF489" s="64"/>
      <c r="HG489" s="64"/>
      <c r="HH489" s="64"/>
      <c r="HI489" s="64"/>
      <c r="HJ489" s="64"/>
      <c r="HK489" s="64"/>
      <c r="HL489" s="64"/>
      <c r="HM489" s="64"/>
      <c r="HN489" s="64"/>
      <c r="HO489" s="64"/>
      <c r="HP489" s="64"/>
      <c r="HQ489" s="64"/>
      <c r="HR489" s="64"/>
      <c r="HS489" s="64"/>
      <c r="HT489" s="64"/>
      <c r="HU489" s="64"/>
      <c r="HV489" s="64"/>
      <c r="HW489" s="64"/>
      <c r="HX489" s="64"/>
      <c r="HY489" s="64"/>
      <c r="HZ489" s="64"/>
      <c r="IA489" s="64"/>
      <c r="IB489" s="64"/>
      <c r="IC489" s="64"/>
      <c r="ID489" s="64"/>
      <c r="IE489" s="64"/>
      <c r="IF489" s="64"/>
      <c r="IG489" s="64"/>
      <c r="IH489" s="64"/>
      <c r="II489" s="64"/>
      <c r="IJ489" s="64"/>
      <c r="IK489" s="64"/>
      <c r="IL489" s="64"/>
      <c r="IM489" s="64"/>
      <c r="IN489" s="64"/>
      <c r="IO489" s="64"/>
      <c r="IP489" s="64"/>
      <c r="IQ489" s="64"/>
      <c r="IR489" s="64"/>
      <c r="IS489" s="64"/>
      <c r="IT489" s="64"/>
      <c r="IU489" s="64"/>
      <c r="IV489" s="64"/>
      <c r="IW489" s="64"/>
      <c r="IX489" s="64"/>
      <c r="IY489" s="64"/>
      <c r="IZ489" s="64"/>
      <c r="JA489" s="64"/>
      <c r="JB489" s="64"/>
      <c r="JC489" s="64"/>
      <c r="JD489" s="64"/>
      <c r="JE489" s="64"/>
      <c r="JF489" s="64"/>
      <c r="JG489" s="64"/>
      <c r="JH489" s="64"/>
      <c r="JI489" s="64"/>
      <c r="JJ489" s="64"/>
      <c r="JK489" s="64"/>
      <c r="JL489" s="64"/>
      <c r="JM489" s="64"/>
      <c r="JN489" s="64"/>
      <c r="JO489" s="64"/>
      <c r="JP489" s="64"/>
      <c r="JQ489" s="64"/>
      <c r="JR489" s="64"/>
      <c r="JS489" s="64"/>
      <c r="JT489" s="64"/>
      <c r="JU489" s="64"/>
      <c r="JV489" s="64"/>
      <c r="JW489" s="64"/>
      <c r="JX489" s="64"/>
      <c r="JY489" s="64"/>
      <c r="JZ489" s="64"/>
      <c r="KA489" s="64"/>
      <c r="KB489" s="64"/>
      <c r="KC489" s="64"/>
      <c r="KD489" s="64"/>
      <c r="KE489" s="64"/>
      <c r="KF489" s="64"/>
      <c r="KG489" s="64"/>
      <c r="KH489" s="64"/>
      <c r="KI489" s="64"/>
      <c r="KJ489" s="64"/>
    </row>
    <row r="490" spans="1:296" s="29" customFormat="1" ht="42" customHeight="1">
      <c r="A490" s="65" t="s">
        <v>3</v>
      </c>
      <c r="B490" s="7" t="s">
        <v>1319</v>
      </c>
      <c r="C490" s="10" t="s">
        <v>1320</v>
      </c>
      <c r="D490" s="87" t="s">
        <v>1321</v>
      </c>
      <c r="E490" s="65" t="s">
        <v>1322</v>
      </c>
      <c r="F490" s="65" t="s">
        <v>318</v>
      </c>
      <c r="G490" s="7" t="s">
        <v>242</v>
      </c>
      <c r="H490" s="7" t="s">
        <v>517</v>
      </c>
      <c r="I490" s="8">
        <v>40602</v>
      </c>
      <c r="J490" s="66" t="s">
        <v>354</v>
      </c>
      <c r="K490" s="8"/>
      <c r="L490" s="46">
        <v>80040</v>
      </c>
      <c r="M490" s="94">
        <f>L490</f>
        <v>80040</v>
      </c>
      <c r="N490" s="41"/>
      <c r="O490" s="41"/>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c r="CH490" s="64"/>
      <c r="CI490" s="64"/>
      <c r="CJ490" s="64"/>
      <c r="CK490" s="64"/>
      <c r="CL490" s="64"/>
      <c r="CM490" s="64"/>
      <c r="CN490" s="64"/>
      <c r="CO490" s="64"/>
      <c r="CP490" s="64"/>
      <c r="CQ490" s="64"/>
      <c r="CR490" s="64"/>
      <c r="CS490" s="64"/>
      <c r="CT490" s="64"/>
      <c r="CU490" s="64"/>
      <c r="CV490" s="64"/>
      <c r="CW490" s="64"/>
      <c r="CX490" s="64"/>
      <c r="CY490" s="64"/>
      <c r="CZ490" s="64"/>
      <c r="DA490" s="64"/>
      <c r="DB490" s="64"/>
      <c r="DC490" s="64"/>
      <c r="DD490" s="64"/>
      <c r="DE490" s="64"/>
      <c r="DF490" s="64"/>
      <c r="DG490" s="64"/>
      <c r="DH490" s="64"/>
      <c r="DI490" s="64"/>
      <c r="DJ490" s="64"/>
      <c r="DK490" s="64"/>
      <c r="DL490" s="64"/>
      <c r="DM490" s="64"/>
      <c r="DN490" s="64"/>
      <c r="DO490" s="64"/>
      <c r="DP490" s="64"/>
      <c r="DQ490" s="64"/>
      <c r="DR490" s="64"/>
      <c r="DS490" s="64"/>
      <c r="DT490" s="64"/>
      <c r="DU490" s="64"/>
      <c r="DV490" s="64"/>
      <c r="DW490" s="64"/>
      <c r="DX490" s="64"/>
      <c r="DY490" s="64"/>
      <c r="DZ490" s="64"/>
      <c r="EA490" s="64"/>
      <c r="EB490" s="64"/>
      <c r="EC490" s="64"/>
      <c r="ED490" s="64"/>
      <c r="EE490" s="64"/>
      <c r="EF490" s="64"/>
      <c r="EG490" s="64"/>
      <c r="EH490" s="64"/>
      <c r="EI490" s="64"/>
      <c r="EJ490" s="64"/>
      <c r="EK490" s="64"/>
      <c r="EL490" s="64"/>
      <c r="EM490" s="64"/>
      <c r="EN490" s="64"/>
      <c r="EO490" s="64"/>
      <c r="EP490" s="64"/>
      <c r="EQ490" s="64"/>
      <c r="ER490" s="64"/>
      <c r="ES490" s="64"/>
      <c r="ET490" s="64"/>
      <c r="EU490" s="64"/>
      <c r="EV490" s="64"/>
      <c r="EW490" s="64"/>
      <c r="EX490" s="64"/>
      <c r="EY490" s="64"/>
      <c r="EZ490" s="64"/>
      <c r="FA490" s="64"/>
      <c r="FB490" s="64"/>
      <c r="FC490" s="64"/>
      <c r="FD490" s="64"/>
      <c r="FE490" s="64"/>
      <c r="FF490" s="64"/>
      <c r="FG490" s="64"/>
      <c r="FH490" s="64"/>
      <c r="FI490" s="64"/>
      <c r="FJ490" s="64"/>
      <c r="FK490" s="64"/>
      <c r="FL490" s="64"/>
      <c r="FM490" s="64"/>
      <c r="FN490" s="64"/>
      <c r="FO490" s="64"/>
      <c r="FP490" s="64"/>
      <c r="FQ490" s="64"/>
      <c r="FR490" s="64"/>
      <c r="FS490" s="64"/>
      <c r="FT490" s="64"/>
      <c r="FU490" s="64"/>
      <c r="FV490" s="64"/>
      <c r="FW490" s="64"/>
      <c r="FX490" s="64"/>
      <c r="FY490" s="64"/>
      <c r="FZ490" s="64"/>
      <c r="GA490" s="64"/>
      <c r="GB490" s="64"/>
      <c r="GC490" s="64"/>
      <c r="GD490" s="64"/>
      <c r="GE490" s="64"/>
      <c r="GF490" s="64"/>
      <c r="GG490" s="64"/>
      <c r="GH490" s="64"/>
      <c r="GI490" s="64"/>
      <c r="GJ490" s="64"/>
      <c r="GK490" s="64"/>
      <c r="GL490" s="64"/>
      <c r="GM490" s="64"/>
      <c r="GN490" s="64"/>
      <c r="GO490" s="64"/>
      <c r="GP490" s="64"/>
      <c r="GQ490" s="64"/>
      <c r="GR490" s="64"/>
      <c r="GS490" s="64"/>
      <c r="GT490" s="64"/>
      <c r="GU490" s="64"/>
      <c r="GV490" s="64"/>
      <c r="GW490" s="64"/>
      <c r="GX490" s="64"/>
      <c r="GY490" s="64"/>
      <c r="GZ490" s="64"/>
      <c r="HA490" s="64"/>
      <c r="HB490" s="64"/>
      <c r="HC490" s="64"/>
      <c r="HD490" s="64"/>
      <c r="HE490" s="64"/>
      <c r="HF490" s="64"/>
      <c r="HG490" s="64"/>
      <c r="HH490" s="64"/>
      <c r="HI490" s="64"/>
      <c r="HJ490" s="64"/>
      <c r="HK490" s="64"/>
      <c r="HL490" s="64"/>
      <c r="HM490" s="64"/>
      <c r="HN490" s="64"/>
      <c r="HO490" s="64"/>
      <c r="HP490" s="64"/>
      <c r="HQ490" s="64"/>
      <c r="HR490" s="64"/>
      <c r="HS490" s="64"/>
      <c r="HT490" s="64"/>
      <c r="HU490" s="64"/>
      <c r="HV490" s="64"/>
      <c r="HW490" s="64"/>
      <c r="HX490" s="64"/>
      <c r="HY490" s="64"/>
      <c r="HZ490" s="64"/>
      <c r="IA490" s="64"/>
      <c r="IB490" s="64"/>
      <c r="IC490" s="64"/>
      <c r="ID490" s="64"/>
      <c r="IE490" s="64"/>
      <c r="IF490" s="64"/>
      <c r="IG490" s="64"/>
      <c r="IH490" s="64"/>
      <c r="II490" s="64"/>
      <c r="IJ490" s="64"/>
      <c r="IK490" s="64"/>
      <c r="IL490" s="64"/>
      <c r="IM490" s="64"/>
      <c r="IN490" s="64"/>
      <c r="IO490" s="64"/>
      <c r="IP490" s="64"/>
      <c r="IQ490" s="64"/>
      <c r="IR490" s="64"/>
      <c r="IS490" s="64"/>
      <c r="IT490" s="64"/>
      <c r="IU490" s="64"/>
      <c r="IV490" s="64"/>
      <c r="IW490" s="64"/>
      <c r="IX490" s="64"/>
      <c r="IY490" s="64"/>
      <c r="IZ490" s="64"/>
      <c r="JA490" s="64"/>
      <c r="JB490" s="64"/>
      <c r="JC490" s="64"/>
      <c r="JD490" s="64"/>
      <c r="JE490" s="64"/>
      <c r="JF490" s="64"/>
      <c r="JG490" s="64"/>
      <c r="JH490" s="64"/>
      <c r="JI490" s="64"/>
      <c r="JJ490" s="64"/>
      <c r="JK490" s="64"/>
      <c r="JL490" s="64"/>
      <c r="JM490" s="64"/>
      <c r="JN490" s="64"/>
      <c r="JO490" s="64"/>
      <c r="JP490" s="64"/>
      <c r="JQ490" s="64"/>
      <c r="JR490" s="64"/>
      <c r="JS490" s="64"/>
      <c r="JT490" s="64"/>
      <c r="JU490" s="64"/>
      <c r="JV490" s="64"/>
      <c r="JW490" s="64"/>
      <c r="JX490" s="64"/>
      <c r="JY490" s="64"/>
      <c r="JZ490" s="64"/>
      <c r="KA490" s="64"/>
      <c r="KB490" s="64"/>
      <c r="KC490" s="64"/>
      <c r="KD490" s="64"/>
      <c r="KE490" s="64"/>
      <c r="KF490" s="64"/>
      <c r="KG490" s="64"/>
      <c r="KH490" s="64"/>
      <c r="KI490" s="64"/>
      <c r="KJ490" s="64"/>
    </row>
    <row r="491" spans="1:296" s="29" customFormat="1" ht="45" customHeight="1">
      <c r="A491" s="65"/>
      <c r="B491" s="7"/>
      <c r="C491" s="10"/>
      <c r="D491" s="87"/>
      <c r="E491" s="65"/>
      <c r="F491" s="65"/>
      <c r="G491" s="7"/>
      <c r="H491" s="7"/>
      <c r="I491" s="8"/>
      <c r="J491" s="66"/>
      <c r="K491" s="8"/>
      <c r="L491" s="46"/>
      <c r="M491" s="94"/>
      <c r="N491" s="41"/>
      <c r="O491" s="41"/>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c r="CK491" s="64"/>
      <c r="CL491" s="64"/>
      <c r="CM491" s="64"/>
      <c r="CN491" s="64"/>
      <c r="CO491" s="64"/>
      <c r="CP491" s="64"/>
      <c r="CQ491" s="64"/>
      <c r="CR491" s="64"/>
      <c r="CS491" s="64"/>
      <c r="CT491" s="64"/>
      <c r="CU491" s="64"/>
      <c r="CV491" s="64"/>
      <c r="CW491" s="64"/>
      <c r="CX491" s="64"/>
      <c r="CY491" s="64"/>
      <c r="CZ491" s="64"/>
      <c r="DA491" s="64"/>
      <c r="DB491" s="64"/>
      <c r="DC491" s="64"/>
      <c r="DD491" s="64"/>
      <c r="DE491" s="64"/>
      <c r="DF491" s="64"/>
      <c r="DG491" s="64"/>
      <c r="DH491" s="64"/>
      <c r="DI491" s="64"/>
      <c r="DJ491" s="64"/>
      <c r="DK491" s="64"/>
      <c r="DL491" s="64"/>
      <c r="DM491" s="64"/>
      <c r="DN491" s="64"/>
      <c r="DO491" s="64"/>
      <c r="DP491" s="64"/>
      <c r="DQ491" s="64"/>
      <c r="DR491" s="64"/>
      <c r="DS491" s="64"/>
      <c r="DT491" s="64"/>
      <c r="DU491" s="64"/>
      <c r="DV491" s="64"/>
      <c r="DW491" s="64"/>
      <c r="DX491" s="64"/>
      <c r="DY491" s="64"/>
      <c r="DZ491" s="64"/>
      <c r="EA491" s="64"/>
      <c r="EB491" s="64"/>
      <c r="EC491" s="64"/>
      <c r="ED491" s="64"/>
      <c r="EE491" s="64"/>
      <c r="EF491" s="64"/>
      <c r="EG491" s="64"/>
      <c r="EH491" s="64"/>
      <c r="EI491" s="64"/>
      <c r="EJ491" s="64"/>
      <c r="EK491" s="64"/>
      <c r="EL491" s="64"/>
      <c r="EM491" s="64"/>
      <c r="EN491" s="64"/>
      <c r="EO491" s="64"/>
      <c r="EP491" s="64"/>
      <c r="EQ491" s="64"/>
      <c r="ER491" s="64"/>
      <c r="ES491" s="64"/>
      <c r="ET491" s="64"/>
      <c r="EU491" s="64"/>
      <c r="EV491" s="64"/>
      <c r="EW491" s="64"/>
      <c r="EX491" s="64"/>
      <c r="EY491" s="64"/>
      <c r="EZ491" s="64"/>
      <c r="FA491" s="64"/>
      <c r="FB491" s="64"/>
      <c r="FC491" s="64"/>
      <c r="FD491" s="64"/>
      <c r="FE491" s="64"/>
      <c r="FF491" s="64"/>
      <c r="FG491" s="64"/>
      <c r="FH491" s="64"/>
      <c r="FI491" s="64"/>
      <c r="FJ491" s="64"/>
      <c r="FK491" s="64"/>
      <c r="FL491" s="64"/>
      <c r="FM491" s="64"/>
      <c r="FN491" s="64"/>
      <c r="FO491" s="64"/>
      <c r="FP491" s="64"/>
      <c r="FQ491" s="64"/>
      <c r="FR491" s="64"/>
      <c r="FS491" s="64"/>
      <c r="FT491" s="64"/>
      <c r="FU491" s="64"/>
      <c r="FV491" s="64"/>
      <c r="FW491" s="64"/>
      <c r="FX491" s="64"/>
      <c r="FY491" s="64"/>
      <c r="FZ491" s="64"/>
      <c r="GA491" s="64"/>
      <c r="GB491" s="64"/>
      <c r="GC491" s="64"/>
      <c r="GD491" s="64"/>
      <c r="GE491" s="64"/>
      <c r="GF491" s="64"/>
      <c r="GG491" s="64"/>
      <c r="GH491" s="64"/>
      <c r="GI491" s="64"/>
      <c r="GJ491" s="64"/>
      <c r="GK491" s="64"/>
      <c r="GL491" s="64"/>
      <c r="GM491" s="64"/>
      <c r="GN491" s="64"/>
      <c r="GO491" s="64"/>
      <c r="GP491" s="64"/>
      <c r="GQ491" s="64"/>
      <c r="GR491" s="64"/>
      <c r="GS491" s="64"/>
      <c r="GT491" s="64"/>
      <c r="GU491" s="64"/>
      <c r="GV491" s="64"/>
      <c r="GW491" s="64"/>
      <c r="GX491" s="64"/>
      <c r="GY491" s="64"/>
      <c r="GZ491" s="64"/>
      <c r="HA491" s="64"/>
      <c r="HB491" s="64"/>
      <c r="HC491" s="64"/>
      <c r="HD491" s="64"/>
      <c r="HE491" s="64"/>
      <c r="HF491" s="64"/>
      <c r="HG491" s="64"/>
      <c r="HH491" s="64"/>
      <c r="HI491" s="64"/>
      <c r="HJ491" s="64"/>
      <c r="HK491" s="64"/>
      <c r="HL491" s="64"/>
      <c r="HM491" s="64"/>
      <c r="HN491" s="64"/>
      <c r="HO491" s="64"/>
      <c r="HP491" s="64"/>
      <c r="HQ491" s="64"/>
      <c r="HR491" s="64"/>
      <c r="HS491" s="64"/>
      <c r="HT491" s="64"/>
      <c r="HU491" s="64"/>
      <c r="HV491" s="64"/>
      <c r="HW491" s="64"/>
      <c r="HX491" s="64"/>
      <c r="HY491" s="64"/>
      <c r="HZ491" s="64"/>
      <c r="IA491" s="64"/>
      <c r="IB491" s="64"/>
      <c r="IC491" s="64"/>
      <c r="ID491" s="64"/>
      <c r="IE491" s="64"/>
      <c r="IF491" s="64"/>
      <c r="IG491" s="64"/>
      <c r="IH491" s="64"/>
      <c r="II491" s="64"/>
      <c r="IJ491" s="64"/>
      <c r="IK491" s="64"/>
      <c r="IL491" s="64"/>
      <c r="IM491" s="64"/>
      <c r="IN491" s="64"/>
      <c r="IO491" s="64"/>
      <c r="IP491" s="64"/>
      <c r="IQ491" s="64"/>
      <c r="IR491" s="64"/>
      <c r="IS491" s="64"/>
      <c r="IT491" s="64"/>
      <c r="IU491" s="64"/>
      <c r="IV491" s="64"/>
      <c r="IW491" s="64"/>
      <c r="IX491" s="64"/>
      <c r="IY491" s="64"/>
      <c r="IZ491" s="64"/>
      <c r="JA491" s="64"/>
      <c r="JB491" s="64"/>
      <c r="JC491" s="64"/>
      <c r="JD491" s="64"/>
      <c r="JE491" s="64"/>
      <c r="JF491" s="64"/>
      <c r="JG491" s="64"/>
      <c r="JH491" s="64"/>
      <c r="JI491" s="64"/>
      <c r="JJ491" s="64"/>
      <c r="JK491" s="64"/>
      <c r="JL491" s="64"/>
      <c r="JM491" s="64"/>
      <c r="JN491" s="64"/>
      <c r="JO491" s="64"/>
      <c r="JP491" s="64"/>
      <c r="JQ491" s="64"/>
      <c r="JR491" s="64"/>
      <c r="JS491" s="64"/>
      <c r="JT491" s="64"/>
      <c r="JU491" s="64"/>
      <c r="JV491" s="64"/>
      <c r="JW491" s="64"/>
      <c r="JX491" s="64"/>
      <c r="JY491" s="64"/>
      <c r="JZ491" s="64"/>
      <c r="KA491" s="64"/>
      <c r="KB491" s="64"/>
      <c r="KC491" s="64"/>
      <c r="KD491" s="64"/>
      <c r="KE491" s="64"/>
      <c r="KF491" s="64"/>
      <c r="KG491" s="64"/>
      <c r="KH491" s="64"/>
      <c r="KI491" s="64"/>
      <c r="KJ491" s="64"/>
    </row>
    <row r="492" spans="1:296" s="29" customFormat="1" ht="45" customHeight="1">
      <c r="A492" s="65" t="s">
        <v>299</v>
      </c>
      <c r="B492" s="7" t="s">
        <v>1346</v>
      </c>
      <c r="C492" s="10" t="s">
        <v>1347</v>
      </c>
      <c r="D492" s="87" t="s">
        <v>1348</v>
      </c>
      <c r="E492" s="65" t="s">
        <v>1349</v>
      </c>
      <c r="F492" s="65" t="s">
        <v>300</v>
      </c>
      <c r="G492" s="7" t="s">
        <v>301</v>
      </c>
      <c r="H492" s="7" t="s">
        <v>1108</v>
      </c>
      <c r="I492" s="8">
        <v>41627</v>
      </c>
      <c r="J492" s="66" t="s">
        <v>345</v>
      </c>
      <c r="K492" s="8"/>
      <c r="L492" s="46">
        <v>39128.800000000003</v>
      </c>
      <c r="M492" s="94"/>
      <c r="N492" s="41"/>
      <c r="O492" s="41"/>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c r="CN492" s="64"/>
      <c r="CO492" s="64"/>
      <c r="CP492" s="64"/>
      <c r="CQ492" s="64"/>
      <c r="CR492" s="64"/>
      <c r="CS492" s="64"/>
      <c r="CT492" s="64"/>
      <c r="CU492" s="64"/>
      <c r="CV492" s="64"/>
      <c r="CW492" s="64"/>
      <c r="CX492" s="64"/>
      <c r="CY492" s="64"/>
      <c r="CZ492" s="64"/>
      <c r="DA492" s="64"/>
      <c r="DB492" s="64"/>
      <c r="DC492" s="64"/>
      <c r="DD492" s="64"/>
      <c r="DE492" s="64"/>
      <c r="DF492" s="64"/>
      <c r="DG492" s="64"/>
      <c r="DH492" s="64"/>
      <c r="DI492" s="64"/>
      <c r="DJ492" s="64"/>
      <c r="DK492" s="64"/>
      <c r="DL492" s="64"/>
      <c r="DM492" s="64"/>
      <c r="DN492" s="64"/>
      <c r="DO492" s="64"/>
      <c r="DP492" s="64"/>
      <c r="DQ492" s="64"/>
      <c r="DR492" s="64"/>
      <c r="DS492" s="64"/>
      <c r="DT492" s="64"/>
      <c r="DU492" s="64"/>
      <c r="DV492" s="64"/>
      <c r="DW492" s="64"/>
      <c r="DX492" s="64"/>
      <c r="DY492" s="64"/>
      <c r="DZ492" s="64"/>
      <c r="EA492" s="64"/>
      <c r="EB492" s="64"/>
      <c r="EC492" s="64"/>
      <c r="ED492" s="64"/>
      <c r="EE492" s="64"/>
      <c r="EF492" s="64"/>
      <c r="EG492" s="64"/>
      <c r="EH492" s="64"/>
      <c r="EI492" s="64"/>
      <c r="EJ492" s="64"/>
      <c r="EK492" s="64"/>
      <c r="EL492" s="64"/>
      <c r="EM492" s="64"/>
      <c r="EN492" s="64"/>
      <c r="EO492" s="64"/>
      <c r="EP492" s="64"/>
      <c r="EQ492" s="64"/>
      <c r="ER492" s="64"/>
      <c r="ES492" s="64"/>
      <c r="ET492" s="64"/>
      <c r="EU492" s="64"/>
      <c r="EV492" s="64"/>
      <c r="EW492" s="64"/>
      <c r="EX492" s="64"/>
      <c r="EY492" s="64"/>
      <c r="EZ492" s="64"/>
      <c r="FA492" s="64"/>
      <c r="FB492" s="64"/>
      <c r="FC492" s="64"/>
      <c r="FD492" s="64"/>
      <c r="FE492" s="64"/>
      <c r="FF492" s="64"/>
      <c r="FG492" s="64"/>
      <c r="FH492" s="64"/>
      <c r="FI492" s="64"/>
      <c r="FJ492" s="64"/>
      <c r="FK492" s="64"/>
      <c r="FL492" s="64"/>
      <c r="FM492" s="64"/>
      <c r="FN492" s="64"/>
      <c r="FO492" s="64"/>
      <c r="FP492" s="64"/>
      <c r="FQ492" s="64"/>
      <c r="FR492" s="64"/>
      <c r="FS492" s="64"/>
      <c r="FT492" s="64"/>
      <c r="FU492" s="64"/>
      <c r="FV492" s="64"/>
      <c r="FW492" s="64"/>
      <c r="FX492" s="64"/>
      <c r="FY492" s="64"/>
      <c r="FZ492" s="64"/>
      <c r="GA492" s="64"/>
      <c r="GB492" s="64"/>
      <c r="GC492" s="64"/>
      <c r="GD492" s="64"/>
      <c r="GE492" s="64"/>
      <c r="GF492" s="64"/>
      <c r="GG492" s="64"/>
      <c r="GH492" s="64"/>
      <c r="GI492" s="64"/>
      <c r="GJ492" s="64"/>
      <c r="GK492" s="64"/>
      <c r="GL492" s="64"/>
      <c r="GM492" s="64"/>
      <c r="GN492" s="64"/>
      <c r="GO492" s="64"/>
      <c r="GP492" s="64"/>
      <c r="GQ492" s="64"/>
      <c r="GR492" s="64"/>
      <c r="GS492" s="64"/>
      <c r="GT492" s="64"/>
      <c r="GU492" s="64"/>
      <c r="GV492" s="64"/>
      <c r="GW492" s="64"/>
      <c r="GX492" s="64"/>
      <c r="GY492" s="64"/>
      <c r="GZ492" s="64"/>
      <c r="HA492" s="64"/>
      <c r="HB492" s="64"/>
      <c r="HC492" s="64"/>
      <c r="HD492" s="64"/>
      <c r="HE492" s="64"/>
      <c r="HF492" s="64"/>
      <c r="HG492" s="64"/>
      <c r="HH492" s="64"/>
      <c r="HI492" s="64"/>
      <c r="HJ492" s="64"/>
      <c r="HK492" s="64"/>
      <c r="HL492" s="64"/>
      <c r="HM492" s="64"/>
      <c r="HN492" s="64"/>
      <c r="HO492" s="64"/>
      <c r="HP492" s="64"/>
      <c r="HQ492" s="64"/>
      <c r="HR492" s="64"/>
      <c r="HS492" s="64"/>
      <c r="HT492" s="64"/>
      <c r="HU492" s="64"/>
      <c r="HV492" s="64"/>
      <c r="HW492" s="64"/>
      <c r="HX492" s="64"/>
      <c r="HY492" s="64"/>
      <c r="HZ492" s="64"/>
      <c r="IA492" s="64"/>
      <c r="IB492" s="64"/>
      <c r="IC492" s="64"/>
      <c r="ID492" s="64"/>
      <c r="IE492" s="64"/>
      <c r="IF492" s="64"/>
      <c r="IG492" s="64"/>
      <c r="IH492" s="64"/>
      <c r="II492" s="64"/>
      <c r="IJ492" s="64"/>
      <c r="IK492" s="64"/>
      <c r="IL492" s="64"/>
      <c r="IM492" s="64"/>
      <c r="IN492" s="64"/>
      <c r="IO492" s="64"/>
      <c r="IP492" s="64"/>
      <c r="IQ492" s="64"/>
      <c r="IR492" s="64"/>
      <c r="IS492" s="64"/>
      <c r="IT492" s="64"/>
      <c r="IU492" s="64"/>
      <c r="IV492" s="64"/>
      <c r="IW492" s="64"/>
      <c r="IX492" s="64"/>
      <c r="IY492" s="64"/>
      <c r="IZ492" s="64"/>
      <c r="JA492" s="64"/>
      <c r="JB492" s="64"/>
      <c r="JC492" s="64"/>
      <c r="JD492" s="64"/>
      <c r="JE492" s="64"/>
      <c r="JF492" s="64"/>
      <c r="JG492" s="64"/>
      <c r="JH492" s="64"/>
      <c r="JI492" s="64"/>
      <c r="JJ492" s="64"/>
      <c r="JK492" s="64"/>
      <c r="JL492" s="64"/>
      <c r="JM492" s="64"/>
      <c r="JN492" s="64"/>
      <c r="JO492" s="64"/>
      <c r="JP492" s="64"/>
      <c r="JQ492" s="64"/>
      <c r="JR492" s="64"/>
      <c r="JS492" s="64"/>
      <c r="JT492" s="64"/>
      <c r="JU492" s="64"/>
      <c r="JV492" s="64"/>
      <c r="JW492" s="64"/>
      <c r="JX492" s="64"/>
      <c r="JY492" s="64"/>
      <c r="JZ492" s="64"/>
      <c r="KA492" s="64"/>
      <c r="KB492" s="64"/>
      <c r="KC492" s="64"/>
      <c r="KD492" s="64"/>
      <c r="KE492" s="64"/>
      <c r="KF492" s="64"/>
      <c r="KG492" s="64"/>
      <c r="KH492" s="64"/>
      <c r="KI492" s="64"/>
      <c r="KJ492" s="64"/>
    </row>
    <row r="493" spans="1:296" s="29" customFormat="1" ht="64.5" customHeight="1">
      <c r="A493" s="65" t="s">
        <v>299</v>
      </c>
      <c r="B493" s="7" t="s">
        <v>1346</v>
      </c>
      <c r="C493" s="10" t="s">
        <v>1347</v>
      </c>
      <c r="D493" s="87" t="s">
        <v>1348</v>
      </c>
      <c r="E493" s="65" t="s">
        <v>1349</v>
      </c>
      <c r="F493" s="65" t="s">
        <v>333</v>
      </c>
      <c r="G493" s="7" t="s">
        <v>332</v>
      </c>
      <c r="H493" s="7" t="s">
        <v>1105</v>
      </c>
      <c r="I493" s="8">
        <v>41668</v>
      </c>
      <c r="J493" s="66" t="s">
        <v>345</v>
      </c>
      <c r="K493" s="8">
        <v>41698</v>
      </c>
      <c r="L493" s="46">
        <v>13977.1</v>
      </c>
      <c r="M493" s="94"/>
      <c r="N493" s="41"/>
      <c r="O493" s="41"/>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c r="CQ493" s="64"/>
      <c r="CR493" s="64"/>
      <c r="CS493" s="64"/>
      <c r="CT493" s="64"/>
      <c r="CU493" s="64"/>
      <c r="CV493" s="64"/>
      <c r="CW493" s="64"/>
      <c r="CX493" s="64"/>
      <c r="CY493" s="64"/>
      <c r="CZ493" s="64"/>
      <c r="DA493" s="64"/>
      <c r="DB493" s="64"/>
      <c r="DC493" s="64"/>
      <c r="DD493" s="64"/>
      <c r="DE493" s="64"/>
      <c r="DF493" s="64"/>
      <c r="DG493" s="64"/>
      <c r="DH493" s="64"/>
      <c r="DI493" s="64"/>
      <c r="DJ493" s="64"/>
      <c r="DK493" s="64"/>
      <c r="DL493" s="64"/>
      <c r="DM493" s="64"/>
      <c r="DN493" s="64"/>
      <c r="DO493" s="64"/>
      <c r="DP493" s="64"/>
      <c r="DQ493" s="64"/>
      <c r="DR493" s="64"/>
      <c r="DS493" s="64"/>
      <c r="DT493" s="64"/>
      <c r="DU493" s="64"/>
      <c r="DV493" s="64"/>
      <c r="DW493" s="64"/>
      <c r="DX493" s="64"/>
      <c r="DY493" s="64"/>
      <c r="DZ493" s="64"/>
      <c r="EA493" s="64"/>
      <c r="EB493" s="64"/>
      <c r="EC493" s="64"/>
      <c r="ED493" s="64"/>
      <c r="EE493" s="64"/>
      <c r="EF493" s="64"/>
      <c r="EG493" s="64"/>
      <c r="EH493" s="64"/>
      <c r="EI493" s="64"/>
      <c r="EJ493" s="64"/>
      <c r="EK493" s="64"/>
      <c r="EL493" s="64"/>
      <c r="EM493" s="64"/>
      <c r="EN493" s="64"/>
      <c r="EO493" s="64"/>
      <c r="EP493" s="64"/>
      <c r="EQ493" s="64"/>
      <c r="ER493" s="64"/>
      <c r="ES493" s="64"/>
      <c r="ET493" s="64"/>
      <c r="EU493" s="64"/>
      <c r="EV493" s="64"/>
      <c r="EW493" s="64"/>
      <c r="EX493" s="64"/>
      <c r="EY493" s="64"/>
      <c r="EZ493" s="64"/>
      <c r="FA493" s="64"/>
      <c r="FB493" s="64"/>
      <c r="FC493" s="64"/>
      <c r="FD493" s="64"/>
      <c r="FE493" s="64"/>
      <c r="FF493" s="64"/>
      <c r="FG493" s="64"/>
      <c r="FH493" s="64"/>
      <c r="FI493" s="64"/>
      <c r="FJ493" s="64"/>
      <c r="FK493" s="64"/>
      <c r="FL493" s="64"/>
      <c r="FM493" s="64"/>
      <c r="FN493" s="64"/>
      <c r="FO493" s="64"/>
      <c r="FP493" s="64"/>
      <c r="FQ493" s="64"/>
      <c r="FR493" s="64"/>
      <c r="FS493" s="64"/>
      <c r="FT493" s="64"/>
      <c r="FU493" s="64"/>
      <c r="FV493" s="64"/>
      <c r="FW493" s="64"/>
      <c r="FX493" s="64"/>
      <c r="FY493" s="64"/>
      <c r="FZ493" s="64"/>
      <c r="GA493" s="64"/>
      <c r="GB493" s="64"/>
      <c r="GC493" s="64"/>
      <c r="GD493" s="64"/>
      <c r="GE493" s="64"/>
      <c r="GF493" s="64"/>
      <c r="GG493" s="64"/>
      <c r="GH493" s="64"/>
      <c r="GI493" s="64"/>
      <c r="GJ493" s="64"/>
      <c r="GK493" s="64"/>
      <c r="GL493" s="64"/>
      <c r="GM493" s="64"/>
      <c r="GN493" s="64"/>
      <c r="GO493" s="64"/>
      <c r="GP493" s="64"/>
      <c r="GQ493" s="64"/>
      <c r="GR493" s="64"/>
      <c r="GS493" s="64"/>
      <c r="GT493" s="64"/>
      <c r="GU493" s="64"/>
      <c r="GV493" s="64"/>
      <c r="GW493" s="64"/>
      <c r="GX493" s="64"/>
      <c r="GY493" s="64"/>
      <c r="GZ493" s="64"/>
      <c r="HA493" s="64"/>
      <c r="HB493" s="64"/>
      <c r="HC493" s="64"/>
      <c r="HD493" s="64"/>
      <c r="HE493" s="64"/>
      <c r="HF493" s="64"/>
      <c r="HG493" s="64"/>
      <c r="HH493" s="64"/>
      <c r="HI493" s="64"/>
      <c r="HJ493" s="64"/>
      <c r="HK493" s="64"/>
      <c r="HL493" s="64"/>
      <c r="HM493" s="64"/>
      <c r="HN493" s="64"/>
      <c r="HO493" s="64"/>
      <c r="HP493" s="64"/>
      <c r="HQ493" s="64"/>
      <c r="HR493" s="64"/>
      <c r="HS493" s="64"/>
      <c r="HT493" s="64"/>
      <c r="HU493" s="64"/>
      <c r="HV493" s="64"/>
      <c r="HW493" s="64"/>
      <c r="HX493" s="64"/>
      <c r="HY493" s="64"/>
      <c r="HZ493" s="64"/>
      <c r="IA493" s="64"/>
      <c r="IB493" s="64"/>
      <c r="IC493" s="64"/>
      <c r="ID493" s="64"/>
      <c r="IE493" s="64"/>
      <c r="IF493" s="64"/>
      <c r="IG493" s="64"/>
      <c r="IH493" s="64"/>
      <c r="II493" s="64"/>
      <c r="IJ493" s="64"/>
      <c r="IK493" s="64"/>
      <c r="IL493" s="64"/>
      <c r="IM493" s="64"/>
      <c r="IN493" s="64"/>
      <c r="IO493" s="64"/>
      <c r="IP493" s="64"/>
      <c r="IQ493" s="64"/>
      <c r="IR493" s="64"/>
      <c r="IS493" s="64"/>
      <c r="IT493" s="64"/>
      <c r="IU493" s="64"/>
      <c r="IV493" s="64"/>
      <c r="IW493" s="64"/>
      <c r="IX493" s="64"/>
      <c r="IY493" s="64"/>
      <c r="IZ493" s="64"/>
      <c r="JA493" s="64"/>
      <c r="JB493" s="64"/>
      <c r="JC493" s="64"/>
      <c r="JD493" s="64"/>
      <c r="JE493" s="64"/>
      <c r="JF493" s="64"/>
      <c r="JG493" s="64"/>
      <c r="JH493" s="64"/>
      <c r="JI493" s="64"/>
      <c r="JJ493" s="64"/>
      <c r="JK493" s="64"/>
      <c r="JL493" s="64"/>
      <c r="JM493" s="64"/>
      <c r="JN493" s="64"/>
      <c r="JO493" s="64"/>
      <c r="JP493" s="64"/>
      <c r="JQ493" s="64"/>
      <c r="JR493" s="64"/>
      <c r="JS493" s="64"/>
      <c r="JT493" s="64"/>
      <c r="JU493" s="64"/>
      <c r="JV493" s="64"/>
      <c r="JW493" s="64"/>
      <c r="JX493" s="64"/>
      <c r="JY493" s="64"/>
      <c r="JZ493" s="64"/>
      <c r="KA493" s="64"/>
      <c r="KB493" s="64"/>
      <c r="KC493" s="64"/>
      <c r="KD493" s="64"/>
      <c r="KE493" s="64"/>
      <c r="KF493" s="64"/>
      <c r="KG493" s="64"/>
      <c r="KH493" s="64"/>
      <c r="KI493" s="64"/>
      <c r="KJ493" s="64"/>
    </row>
    <row r="494" spans="1:296" s="29" customFormat="1" ht="41.25" customHeight="1">
      <c r="A494" s="65" t="s">
        <v>299</v>
      </c>
      <c r="B494" s="7" t="s">
        <v>1346</v>
      </c>
      <c r="C494" s="10" t="s">
        <v>1347</v>
      </c>
      <c r="D494" s="87" t="s">
        <v>1348</v>
      </c>
      <c r="E494" s="65" t="s">
        <v>1349</v>
      </c>
      <c r="F494" s="65" t="s">
        <v>423</v>
      </c>
      <c r="G494" s="7" t="s">
        <v>606</v>
      </c>
      <c r="H494" s="10" t="s">
        <v>607</v>
      </c>
      <c r="I494" s="8">
        <v>41709</v>
      </c>
      <c r="J494" s="66" t="s">
        <v>356</v>
      </c>
      <c r="K494" s="8">
        <v>41878</v>
      </c>
      <c r="L494" s="46">
        <v>13747</v>
      </c>
      <c r="M494" s="94"/>
      <c r="N494" s="41"/>
      <c r="O494" s="41"/>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c r="CT494" s="64"/>
      <c r="CU494" s="64"/>
      <c r="CV494" s="64"/>
      <c r="CW494" s="64"/>
      <c r="CX494" s="64"/>
      <c r="CY494" s="64"/>
      <c r="CZ494" s="64"/>
      <c r="DA494" s="64"/>
      <c r="DB494" s="64"/>
      <c r="DC494" s="64"/>
      <c r="DD494" s="64"/>
      <c r="DE494" s="64"/>
      <c r="DF494" s="64"/>
      <c r="DG494" s="64"/>
      <c r="DH494" s="64"/>
      <c r="DI494" s="64"/>
      <c r="DJ494" s="64"/>
      <c r="DK494" s="64"/>
      <c r="DL494" s="64"/>
      <c r="DM494" s="64"/>
      <c r="DN494" s="64"/>
      <c r="DO494" s="64"/>
      <c r="DP494" s="64"/>
      <c r="DQ494" s="64"/>
      <c r="DR494" s="64"/>
      <c r="DS494" s="64"/>
      <c r="DT494" s="64"/>
      <c r="DU494" s="64"/>
      <c r="DV494" s="64"/>
      <c r="DW494" s="64"/>
      <c r="DX494" s="64"/>
      <c r="DY494" s="64"/>
      <c r="DZ494" s="64"/>
      <c r="EA494" s="64"/>
      <c r="EB494" s="64"/>
      <c r="EC494" s="64"/>
      <c r="ED494" s="64"/>
      <c r="EE494" s="64"/>
      <c r="EF494" s="64"/>
      <c r="EG494" s="64"/>
      <c r="EH494" s="64"/>
      <c r="EI494" s="64"/>
      <c r="EJ494" s="64"/>
      <c r="EK494" s="64"/>
      <c r="EL494" s="64"/>
      <c r="EM494" s="64"/>
      <c r="EN494" s="64"/>
      <c r="EO494" s="64"/>
      <c r="EP494" s="64"/>
      <c r="EQ494" s="64"/>
      <c r="ER494" s="64"/>
      <c r="ES494" s="64"/>
      <c r="ET494" s="64"/>
      <c r="EU494" s="64"/>
      <c r="EV494" s="64"/>
      <c r="EW494" s="64"/>
      <c r="EX494" s="64"/>
      <c r="EY494" s="64"/>
      <c r="EZ494" s="64"/>
      <c r="FA494" s="64"/>
      <c r="FB494" s="64"/>
      <c r="FC494" s="64"/>
      <c r="FD494" s="64"/>
      <c r="FE494" s="64"/>
      <c r="FF494" s="64"/>
      <c r="FG494" s="64"/>
      <c r="FH494" s="64"/>
      <c r="FI494" s="64"/>
      <c r="FJ494" s="64"/>
      <c r="FK494" s="64"/>
      <c r="FL494" s="64"/>
      <c r="FM494" s="64"/>
      <c r="FN494" s="64"/>
      <c r="FO494" s="64"/>
      <c r="FP494" s="64"/>
      <c r="FQ494" s="64"/>
      <c r="FR494" s="64"/>
      <c r="FS494" s="64"/>
      <c r="FT494" s="64"/>
      <c r="FU494" s="64"/>
      <c r="FV494" s="64"/>
      <c r="FW494" s="64"/>
      <c r="FX494" s="64"/>
      <c r="FY494" s="64"/>
      <c r="FZ494" s="64"/>
      <c r="GA494" s="64"/>
      <c r="GB494" s="64"/>
      <c r="GC494" s="64"/>
      <c r="GD494" s="64"/>
      <c r="GE494" s="64"/>
      <c r="GF494" s="64"/>
      <c r="GG494" s="64"/>
      <c r="GH494" s="64"/>
      <c r="GI494" s="64"/>
      <c r="GJ494" s="64"/>
      <c r="GK494" s="64"/>
      <c r="GL494" s="64"/>
      <c r="GM494" s="64"/>
      <c r="GN494" s="64"/>
      <c r="GO494" s="64"/>
      <c r="GP494" s="64"/>
      <c r="GQ494" s="64"/>
      <c r="GR494" s="64"/>
      <c r="GS494" s="64"/>
      <c r="GT494" s="64"/>
      <c r="GU494" s="64"/>
      <c r="GV494" s="64"/>
      <c r="GW494" s="64"/>
      <c r="GX494" s="64"/>
      <c r="GY494" s="64"/>
      <c r="GZ494" s="64"/>
      <c r="HA494" s="64"/>
      <c r="HB494" s="64"/>
      <c r="HC494" s="64"/>
      <c r="HD494" s="64"/>
      <c r="HE494" s="64"/>
      <c r="HF494" s="64"/>
      <c r="HG494" s="64"/>
      <c r="HH494" s="64"/>
      <c r="HI494" s="64"/>
      <c r="HJ494" s="64"/>
      <c r="HK494" s="64"/>
      <c r="HL494" s="64"/>
      <c r="HM494" s="64"/>
      <c r="HN494" s="64"/>
      <c r="HO494" s="64"/>
      <c r="HP494" s="64"/>
      <c r="HQ494" s="64"/>
      <c r="HR494" s="64"/>
      <c r="HS494" s="64"/>
      <c r="HT494" s="64"/>
      <c r="HU494" s="64"/>
      <c r="HV494" s="64"/>
      <c r="HW494" s="64"/>
      <c r="HX494" s="64"/>
      <c r="HY494" s="64"/>
      <c r="HZ494" s="64"/>
      <c r="IA494" s="64"/>
      <c r="IB494" s="64"/>
      <c r="IC494" s="64"/>
      <c r="ID494" s="64"/>
      <c r="IE494" s="64"/>
      <c r="IF494" s="64"/>
      <c r="IG494" s="64"/>
      <c r="IH494" s="64"/>
      <c r="II494" s="64"/>
      <c r="IJ494" s="64"/>
      <c r="IK494" s="64"/>
      <c r="IL494" s="64"/>
      <c r="IM494" s="64"/>
      <c r="IN494" s="64"/>
      <c r="IO494" s="64"/>
      <c r="IP494" s="64"/>
      <c r="IQ494" s="64"/>
      <c r="IR494" s="64"/>
      <c r="IS494" s="64"/>
      <c r="IT494" s="64"/>
      <c r="IU494" s="64"/>
      <c r="IV494" s="64"/>
      <c r="IW494" s="64"/>
      <c r="IX494" s="64"/>
      <c r="IY494" s="64"/>
      <c r="IZ494" s="64"/>
      <c r="JA494" s="64"/>
      <c r="JB494" s="64"/>
      <c r="JC494" s="64"/>
      <c r="JD494" s="64"/>
      <c r="JE494" s="64"/>
      <c r="JF494" s="64"/>
      <c r="JG494" s="64"/>
      <c r="JH494" s="64"/>
      <c r="JI494" s="64"/>
      <c r="JJ494" s="64"/>
      <c r="JK494" s="64"/>
      <c r="JL494" s="64"/>
      <c r="JM494" s="64"/>
      <c r="JN494" s="64"/>
      <c r="JO494" s="64"/>
      <c r="JP494" s="64"/>
      <c r="JQ494" s="64"/>
      <c r="JR494" s="64"/>
      <c r="JS494" s="64"/>
      <c r="JT494" s="64"/>
      <c r="JU494" s="64"/>
      <c r="JV494" s="64"/>
      <c r="JW494" s="64"/>
      <c r="JX494" s="64"/>
      <c r="JY494" s="64"/>
      <c r="JZ494" s="64"/>
      <c r="KA494" s="64"/>
      <c r="KB494" s="64"/>
      <c r="KC494" s="64"/>
      <c r="KD494" s="64"/>
      <c r="KE494" s="64"/>
      <c r="KF494" s="64"/>
      <c r="KG494" s="64"/>
      <c r="KH494" s="64"/>
      <c r="KI494" s="64"/>
      <c r="KJ494" s="64"/>
    </row>
    <row r="495" spans="1:296" s="29" customFormat="1" ht="64.5" customHeight="1">
      <c r="A495" s="65" t="s">
        <v>299</v>
      </c>
      <c r="B495" s="7" t="s">
        <v>1346</v>
      </c>
      <c r="C495" s="10" t="s">
        <v>1347</v>
      </c>
      <c r="D495" s="87" t="s">
        <v>1348</v>
      </c>
      <c r="E495" s="65" t="s">
        <v>1349</v>
      </c>
      <c r="F495" s="65" t="s">
        <v>422</v>
      </c>
      <c r="G495" s="7">
        <v>627</v>
      </c>
      <c r="H495" s="7" t="s">
        <v>1107</v>
      </c>
      <c r="I495" s="8">
        <v>41852</v>
      </c>
      <c r="J495" s="66" t="s">
        <v>356</v>
      </c>
      <c r="K495" s="8">
        <v>41878</v>
      </c>
      <c r="L495" s="46">
        <v>37288</v>
      </c>
      <c r="M495" s="94"/>
      <c r="N495" s="41"/>
      <c r="O495" s="41"/>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c r="CW495" s="64"/>
      <c r="CX495" s="64"/>
      <c r="CY495" s="64"/>
      <c r="CZ495" s="64"/>
      <c r="DA495" s="64"/>
      <c r="DB495" s="64"/>
      <c r="DC495" s="64"/>
      <c r="DD495" s="64"/>
      <c r="DE495" s="64"/>
      <c r="DF495" s="64"/>
      <c r="DG495" s="64"/>
      <c r="DH495" s="64"/>
      <c r="DI495" s="64"/>
      <c r="DJ495" s="64"/>
      <c r="DK495" s="64"/>
      <c r="DL495" s="64"/>
      <c r="DM495" s="64"/>
      <c r="DN495" s="64"/>
      <c r="DO495" s="64"/>
      <c r="DP495" s="64"/>
      <c r="DQ495" s="64"/>
      <c r="DR495" s="64"/>
      <c r="DS495" s="64"/>
      <c r="DT495" s="64"/>
      <c r="DU495" s="64"/>
      <c r="DV495" s="64"/>
      <c r="DW495" s="64"/>
      <c r="DX495" s="64"/>
      <c r="DY495" s="64"/>
      <c r="DZ495" s="64"/>
      <c r="EA495" s="64"/>
      <c r="EB495" s="64"/>
      <c r="EC495" s="64"/>
      <c r="ED495" s="64"/>
      <c r="EE495" s="64"/>
      <c r="EF495" s="64"/>
      <c r="EG495" s="64"/>
      <c r="EH495" s="64"/>
      <c r="EI495" s="64"/>
      <c r="EJ495" s="64"/>
      <c r="EK495" s="64"/>
      <c r="EL495" s="64"/>
      <c r="EM495" s="64"/>
      <c r="EN495" s="64"/>
      <c r="EO495" s="64"/>
      <c r="EP495" s="64"/>
      <c r="EQ495" s="64"/>
      <c r="ER495" s="64"/>
      <c r="ES495" s="64"/>
      <c r="ET495" s="64"/>
      <c r="EU495" s="64"/>
      <c r="EV495" s="64"/>
      <c r="EW495" s="64"/>
      <c r="EX495" s="64"/>
      <c r="EY495" s="64"/>
      <c r="EZ495" s="64"/>
      <c r="FA495" s="64"/>
      <c r="FB495" s="64"/>
      <c r="FC495" s="64"/>
      <c r="FD495" s="64"/>
      <c r="FE495" s="64"/>
      <c r="FF495" s="64"/>
      <c r="FG495" s="64"/>
      <c r="FH495" s="64"/>
      <c r="FI495" s="64"/>
      <c r="FJ495" s="64"/>
      <c r="FK495" s="64"/>
      <c r="FL495" s="64"/>
      <c r="FM495" s="64"/>
      <c r="FN495" s="64"/>
      <c r="FO495" s="64"/>
      <c r="FP495" s="64"/>
      <c r="FQ495" s="64"/>
      <c r="FR495" s="64"/>
      <c r="FS495" s="64"/>
      <c r="FT495" s="64"/>
      <c r="FU495" s="64"/>
      <c r="FV495" s="64"/>
      <c r="FW495" s="64"/>
      <c r="FX495" s="64"/>
      <c r="FY495" s="64"/>
      <c r="FZ495" s="64"/>
      <c r="GA495" s="64"/>
      <c r="GB495" s="64"/>
      <c r="GC495" s="64"/>
      <c r="GD495" s="64"/>
      <c r="GE495" s="64"/>
      <c r="GF495" s="64"/>
      <c r="GG495" s="64"/>
      <c r="GH495" s="64"/>
      <c r="GI495" s="64"/>
      <c r="GJ495" s="64"/>
      <c r="GK495" s="64"/>
      <c r="GL495" s="64"/>
      <c r="GM495" s="64"/>
      <c r="GN495" s="64"/>
      <c r="GO495" s="64"/>
      <c r="GP495" s="64"/>
      <c r="GQ495" s="64"/>
      <c r="GR495" s="64"/>
      <c r="GS495" s="64"/>
      <c r="GT495" s="64"/>
      <c r="GU495" s="64"/>
      <c r="GV495" s="64"/>
      <c r="GW495" s="64"/>
      <c r="GX495" s="64"/>
      <c r="GY495" s="64"/>
      <c r="GZ495" s="64"/>
      <c r="HA495" s="64"/>
      <c r="HB495" s="64"/>
      <c r="HC495" s="64"/>
      <c r="HD495" s="64"/>
      <c r="HE495" s="64"/>
      <c r="HF495" s="64"/>
      <c r="HG495" s="64"/>
      <c r="HH495" s="64"/>
      <c r="HI495" s="64"/>
      <c r="HJ495" s="64"/>
      <c r="HK495" s="64"/>
      <c r="HL495" s="64"/>
      <c r="HM495" s="64"/>
      <c r="HN495" s="64"/>
      <c r="HO495" s="64"/>
      <c r="HP495" s="64"/>
      <c r="HQ495" s="64"/>
      <c r="HR495" s="64"/>
      <c r="HS495" s="64"/>
      <c r="HT495" s="64"/>
      <c r="HU495" s="64"/>
      <c r="HV495" s="64"/>
      <c r="HW495" s="64"/>
      <c r="HX495" s="64"/>
      <c r="HY495" s="64"/>
      <c r="HZ495" s="64"/>
      <c r="IA495" s="64"/>
      <c r="IB495" s="64"/>
      <c r="IC495" s="64"/>
      <c r="ID495" s="64"/>
      <c r="IE495" s="64"/>
      <c r="IF495" s="64"/>
      <c r="IG495" s="64"/>
      <c r="IH495" s="64"/>
      <c r="II495" s="64"/>
      <c r="IJ495" s="64"/>
      <c r="IK495" s="64"/>
      <c r="IL495" s="64"/>
      <c r="IM495" s="64"/>
      <c r="IN495" s="64"/>
      <c r="IO495" s="64"/>
      <c r="IP495" s="64"/>
      <c r="IQ495" s="64"/>
      <c r="IR495" s="64"/>
      <c r="IS495" s="64"/>
      <c r="IT495" s="64"/>
      <c r="IU495" s="64"/>
      <c r="IV495" s="64"/>
      <c r="IW495" s="64"/>
      <c r="IX495" s="64"/>
      <c r="IY495" s="64"/>
      <c r="IZ495" s="64"/>
      <c r="JA495" s="64"/>
      <c r="JB495" s="64"/>
      <c r="JC495" s="64"/>
      <c r="JD495" s="64"/>
      <c r="JE495" s="64"/>
      <c r="JF495" s="64"/>
      <c r="JG495" s="64"/>
      <c r="JH495" s="64"/>
      <c r="JI495" s="64"/>
      <c r="JJ495" s="64"/>
      <c r="JK495" s="64"/>
      <c r="JL495" s="64"/>
      <c r="JM495" s="64"/>
      <c r="JN495" s="64"/>
      <c r="JO495" s="64"/>
      <c r="JP495" s="64"/>
      <c r="JQ495" s="64"/>
      <c r="JR495" s="64"/>
      <c r="JS495" s="64"/>
      <c r="JT495" s="64"/>
      <c r="JU495" s="64"/>
      <c r="JV495" s="64"/>
      <c r="JW495" s="64"/>
      <c r="JX495" s="64"/>
      <c r="JY495" s="64"/>
      <c r="JZ495" s="64"/>
      <c r="KA495" s="64"/>
      <c r="KB495" s="64"/>
      <c r="KC495" s="64"/>
      <c r="KD495" s="64"/>
      <c r="KE495" s="64"/>
      <c r="KF495" s="64"/>
      <c r="KG495" s="64"/>
      <c r="KH495" s="64"/>
      <c r="KI495" s="64"/>
      <c r="KJ495" s="64"/>
    </row>
    <row r="496" spans="1:296" s="29" customFormat="1" ht="35.25" customHeight="1">
      <c r="A496" s="65" t="s">
        <v>299</v>
      </c>
      <c r="B496" s="7" t="s">
        <v>1346</v>
      </c>
      <c r="C496" s="10" t="s">
        <v>1347</v>
      </c>
      <c r="D496" s="87" t="s">
        <v>1348</v>
      </c>
      <c r="E496" s="65" t="s">
        <v>1349</v>
      </c>
      <c r="F496" s="65" t="s">
        <v>408</v>
      </c>
      <c r="G496" s="7" t="s">
        <v>409</v>
      </c>
      <c r="H496" s="7" t="s">
        <v>1106</v>
      </c>
      <c r="I496" s="8">
        <v>41774</v>
      </c>
      <c r="J496" s="66" t="s">
        <v>345</v>
      </c>
      <c r="K496" s="8">
        <v>41792</v>
      </c>
      <c r="L496" s="46">
        <v>7398.6</v>
      </c>
      <c r="M496" s="94">
        <f>SUM(L492:L496)</f>
        <v>111539.5</v>
      </c>
      <c r="N496" s="41"/>
      <c r="O496" s="41"/>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c r="CX496" s="64"/>
      <c r="CY496" s="64"/>
      <c r="CZ496" s="64"/>
      <c r="DA496" s="64"/>
      <c r="DB496" s="64"/>
      <c r="DC496" s="64"/>
      <c r="DD496" s="64"/>
      <c r="DE496" s="64"/>
      <c r="DF496" s="64"/>
      <c r="DG496" s="64"/>
      <c r="DH496" s="64"/>
      <c r="DI496" s="64"/>
      <c r="DJ496" s="64"/>
      <c r="DK496" s="64"/>
      <c r="DL496" s="64"/>
      <c r="DM496" s="64"/>
      <c r="DN496" s="64"/>
      <c r="DO496" s="64"/>
      <c r="DP496" s="64"/>
      <c r="DQ496" s="64"/>
      <c r="DR496" s="64"/>
      <c r="DS496" s="64"/>
      <c r="DT496" s="64"/>
      <c r="DU496" s="64"/>
      <c r="DV496" s="64"/>
      <c r="DW496" s="64"/>
      <c r="DX496" s="64"/>
      <c r="DY496" s="64"/>
      <c r="DZ496" s="64"/>
      <c r="EA496" s="64"/>
      <c r="EB496" s="64"/>
      <c r="EC496" s="64"/>
      <c r="ED496" s="64"/>
      <c r="EE496" s="64"/>
      <c r="EF496" s="64"/>
      <c r="EG496" s="64"/>
      <c r="EH496" s="64"/>
      <c r="EI496" s="64"/>
      <c r="EJ496" s="64"/>
      <c r="EK496" s="64"/>
      <c r="EL496" s="64"/>
      <c r="EM496" s="64"/>
      <c r="EN496" s="64"/>
      <c r="EO496" s="64"/>
      <c r="EP496" s="64"/>
      <c r="EQ496" s="64"/>
      <c r="ER496" s="64"/>
      <c r="ES496" s="64"/>
      <c r="ET496" s="64"/>
      <c r="EU496" s="64"/>
      <c r="EV496" s="64"/>
      <c r="EW496" s="64"/>
      <c r="EX496" s="64"/>
      <c r="EY496" s="64"/>
      <c r="EZ496" s="64"/>
      <c r="FA496" s="64"/>
      <c r="FB496" s="64"/>
      <c r="FC496" s="64"/>
      <c r="FD496" s="64"/>
      <c r="FE496" s="64"/>
      <c r="FF496" s="64"/>
      <c r="FG496" s="64"/>
      <c r="FH496" s="64"/>
      <c r="FI496" s="64"/>
      <c r="FJ496" s="64"/>
      <c r="FK496" s="64"/>
      <c r="FL496" s="64"/>
      <c r="FM496" s="64"/>
      <c r="FN496" s="64"/>
      <c r="FO496" s="64"/>
      <c r="FP496" s="64"/>
      <c r="FQ496" s="64"/>
      <c r="FR496" s="64"/>
      <c r="FS496" s="64"/>
      <c r="FT496" s="64"/>
      <c r="FU496" s="64"/>
      <c r="FV496" s="64"/>
      <c r="FW496" s="64"/>
      <c r="FX496" s="64"/>
      <c r="FY496" s="64"/>
      <c r="FZ496" s="64"/>
      <c r="GA496" s="64"/>
      <c r="GB496" s="64"/>
      <c r="GC496" s="64"/>
      <c r="GD496" s="64"/>
      <c r="GE496" s="64"/>
      <c r="GF496" s="64"/>
      <c r="GG496" s="64"/>
      <c r="GH496" s="64"/>
      <c r="GI496" s="64"/>
      <c r="GJ496" s="64"/>
      <c r="GK496" s="64"/>
      <c r="GL496" s="64"/>
      <c r="GM496" s="64"/>
      <c r="GN496" s="64"/>
      <c r="GO496" s="64"/>
      <c r="GP496" s="64"/>
      <c r="GQ496" s="64"/>
      <c r="GR496" s="64"/>
      <c r="GS496" s="64"/>
      <c r="GT496" s="64"/>
      <c r="GU496" s="64"/>
      <c r="GV496" s="64"/>
      <c r="GW496" s="64"/>
      <c r="GX496" s="64"/>
      <c r="GY496" s="64"/>
      <c r="GZ496" s="64"/>
      <c r="HA496" s="64"/>
      <c r="HB496" s="64"/>
      <c r="HC496" s="64"/>
      <c r="HD496" s="64"/>
      <c r="HE496" s="64"/>
      <c r="HF496" s="64"/>
      <c r="HG496" s="64"/>
      <c r="HH496" s="64"/>
      <c r="HI496" s="64"/>
      <c r="HJ496" s="64"/>
      <c r="HK496" s="64"/>
      <c r="HL496" s="64"/>
      <c r="HM496" s="64"/>
      <c r="HN496" s="64"/>
      <c r="HO496" s="64"/>
      <c r="HP496" s="64"/>
      <c r="HQ496" s="64"/>
      <c r="HR496" s="64"/>
      <c r="HS496" s="64"/>
      <c r="HT496" s="64"/>
      <c r="HU496" s="64"/>
      <c r="HV496" s="64"/>
      <c r="HW496" s="64"/>
      <c r="HX496" s="64"/>
      <c r="HY496" s="64"/>
      <c r="HZ496" s="64"/>
      <c r="IA496" s="64"/>
      <c r="IB496" s="64"/>
      <c r="IC496" s="64"/>
      <c r="ID496" s="64"/>
      <c r="IE496" s="64"/>
      <c r="IF496" s="64"/>
      <c r="IG496" s="64"/>
      <c r="IH496" s="64"/>
      <c r="II496" s="64"/>
      <c r="IJ496" s="64"/>
      <c r="IK496" s="64"/>
      <c r="IL496" s="64"/>
      <c r="IM496" s="64"/>
      <c r="IN496" s="64"/>
      <c r="IO496" s="64"/>
      <c r="IP496" s="64"/>
      <c r="IQ496" s="64"/>
      <c r="IR496" s="64"/>
      <c r="IS496" s="64"/>
      <c r="IT496" s="64"/>
      <c r="IU496" s="64"/>
      <c r="IV496" s="64"/>
      <c r="IW496" s="64"/>
      <c r="IX496" s="64"/>
      <c r="IY496" s="64"/>
      <c r="IZ496" s="64"/>
      <c r="JA496" s="64"/>
      <c r="JB496" s="64"/>
      <c r="JC496" s="64"/>
      <c r="JD496" s="64"/>
      <c r="JE496" s="64"/>
      <c r="JF496" s="64"/>
      <c r="JG496" s="64"/>
      <c r="JH496" s="64"/>
      <c r="JI496" s="64"/>
      <c r="JJ496" s="64"/>
      <c r="JK496" s="64"/>
      <c r="JL496" s="64"/>
      <c r="JM496" s="64"/>
      <c r="JN496" s="64"/>
      <c r="JO496" s="64"/>
      <c r="JP496" s="64"/>
      <c r="JQ496" s="64"/>
      <c r="JR496" s="64"/>
      <c r="JS496" s="64"/>
      <c r="JT496" s="64"/>
      <c r="JU496" s="64"/>
      <c r="JV496" s="64"/>
      <c r="JW496" s="64"/>
      <c r="JX496" s="64"/>
      <c r="JY496" s="64"/>
      <c r="JZ496" s="64"/>
      <c r="KA496" s="64"/>
      <c r="KB496" s="64"/>
      <c r="KC496" s="64"/>
      <c r="KD496" s="64"/>
      <c r="KE496" s="64"/>
      <c r="KF496" s="64"/>
      <c r="KG496" s="64"/>
      <c r="KH496" s="64"/>
      <c r="KI496" s="64"/>
      <c r="KJ496" s="64"/>
    </row>
    <row r="497" spans="1:296" s="29" customFormat="1" ht="41.25" customHeight="1">
      <c r="A497" s="65"/>
      <c r="B497" s="7"/>
      <c r="C497" s="10"/>
      <c r="D497" s="87"/>
      <c r="E497" s="65"/>
      <c r="F497" s="65"/>
      <c r="G497" s="7"/>
      <c r="H497" s="7"/>
      <c r="I497" s="8"/>
      <c r="J497" s="66"/>
      <c r="K497" s="8"/>
      <c r="L497" s="46"/>
      <c r="M497" s="94"/>
      <c r="N497" s="41"/>
      <c r="O497" s="41"/>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c r="DD497" s="64"/>
      <c r="DE497" s="64"/>
      <c r="DF497" s="64"/>
      <c r="DG497" s="64"/>
      <c r="DH497" s="64"/>
      <c r="DI497" s="64"/>
      <c r="DJ497" s="64"/>
      <c r="DK497" s="64"/>
      <c r="DL497" s="64"/>
      <c r="DM497" s="64"/>
      <c r="DN497" s="64"/>
      <c r="DO497" s="64"/>
      <c r="DP497" s="64"/>
      <c r="DQ497" s="64"/>
      <c r="DR497" s="64"/>
      <c r="DS497" s="64"/>
      <c r="DT497" s="64"/>
      <c r="DU497" s="64"/>
      <c r="DV497" s="64"/>
      <c r="DW497" s="64"/>
      <c r="DX497" s="64"/>
      <c r="DY497" s="64"/>
      <c r="DZ497" s="64"/>
      <c r="EA497" s="64"/>
      <c r="EB497" s="64"/>
      <c r="EC497" s="64"/>
      <c r="ED497" s="64"/>
      <c r="EE497" s="64"/>
      <c r="EF497" s="64"/>
      <c r="EG497" s="64"/>
      <c r="EH497" s="64"/>
      <c r="EI497" s="64"/>
      <c r="EJ497" s="64"/>
      <c r="EK497" s="64"/>
      <c r="EL497" s="64"/>
      <c r="EM497" s="64"/>
      <c r="EN497" s="64"/>
      <c r="EO497" s="64"/>
      <c r="EP497" s="64"/>
      <c r="EQ497" s="64"/>
      <c r="ER497" s="64"/>
      <c r="ES497" s="64"/>
      <c r="ET497" s="64"/>
      <c r="EU497" s="64"/>
      <c r="EV497" s="64"/>
      <c r="EW497" s="64"/>
      <c r="EX497" s="64"/>
      <c r="EY497" s="64"/>
      <c r="EZ497" s="64"/>
      <c r="FA497" s="64"/>
      <c r="FB497" s="64"/>
      <c r="FC497" s="64"/>
      <c r="FD497" s="64"/>
      <c r="FE497" s="64"/>
      <c r="FF497" s="64"/>
      <c r="FG497" s="64"/>
      <c r="FH497" s="64"/>
      <c r="FI497" s="64"/>
      <c r="FJ497" s="64"/>
      <c r="FK497" s="64"/>
      <c r="FL497" s="64"/>
      <c r="FM497" s="64"/>
      <c r="FN497" s="64"/>
      <c r="FO497" s="64"/>
      <c r="FP497" s="64"/>
      <c r="FQ497" s="64"/>
      <c r="FR497" s="64"/>
      <c r="FS497" s="64"/>
      <c r="FT497" s="64"/>
      <c r="FU497" s="64"/>
      <c r="FV497" s="64"/>
      <c r="FW497" s="64"/>
      <c r="FX497" s="64"/>
      <c r="FY497" s="64"/>
      <c r="FZ497" s="64"/>
      <c r="GA497" s="64"/>
      <c r="GB497" s="64"/>
      <c r="GC497" s="64"/>
      <c r="GD497" s="64"/>
      <c r="GE497" s="64"/>
      <c r="GF497" s="64"/>
      <c r="GG497" s="64"/>
      <c r="GH497" s="64"/>
      <c r="GI497" s="64"/>
      <c r="GJ497" s="64"/>
      <c r="GK497" s="64"/>
      <c r="GL497" s="64"/>
      <c r="GM497" s="64"/>
      <c r="GN497" s="64"/>
      <c r="GO497" s="64"/>
      <c r="GP497" s="64"/>
      <c r="GQ497" s="64"/>
      <c r="GR497" s="64"/>
      <c r="GS497" s="64"/>
      <c r="GT497" s="64"/>
      <c r="GU497" s="64"/>
      <c r="GV497" s="64"/>
      <c r="GW497" s="64"/>
      <c r="GX497" s="64"/>
      <c r="GY497" s="64"/>
      <c r="GZ497" s="64"/>
      <c r="HA497" s="64"/>
      <c r="HB497" s="64"/>
      <c r="HC497" s="64"/>
      <c r="HD497" s="64"/>
      <c r="HE497" s="64"/>
      <c r="HF497" s="64"/>
      <c r="HG497" s="64"/>
      <c r="HH497" s="64"/>
      <c r="HI497" s="64"/>
      <c r="HJ497" s="64"/>
      <c r="HK497" s="64"/>
      <c r="HL497" s="64"/>
      <c r="HM497" s="64"/>
      <c r="HN497" s="64"/>
      <c r="HO497" s="64"/>
      <c r="HP497" s="64"/>
      <c r="HQ497" s="64"/>
      <c r="HR497" s="64"/>
      <c r="HS497" s="64"/>
      <c r="HT497" s="64"/>
      <c r="HU497" s="64"/>
      <c r="HV497" s="64"/>
      <c r="HW497" s="64"/>
      <c r="HX497" s="64"/>
      <c r="HY497" s="64"/>
      <c r="HZ497" s="64"/>
      <c r="IA497" s="64"/>
      <c r="IB497" s="64"/>
      <c r="IC497" s="64"/>
      <c r="ID497" s="64"/>
      <c r="IE497" s="64"/>
      <c r="IF497" s="64"/>
      <c r="IG497" s="64"/>
      <c r="IH497" s="64"/>
      <c r="II497" s="64"/>
      <c r="IJ497" s="64"/>
      <c r="IK497" s="64"/>
      <c r="IL497" s="64"/>
      <c r="IM497" s="64"/>
      <c r="IN497" s="64"/>
      <c r="IO497" s="64"/>
      <c r="IP497" s="64"/>
      <c r="IQ497" s="64"/>
      <c r="IR497" s="64"/>
      <c r="IS497" s="64"/>
      <c r="IT497" s="64"/>
      <c r="IU497" s="64"/>
      <c r="IV497" s="64"/>
      <c r="IW497" s="64"/>
      <c r="IX497" s="64"/>
      <c r="IY497" s="64"/>
      <c r="IZ497" s="64"/>
      <c r="JA497" s="64"/>
      <c r="JB497" s="64"/>
      <c r="JC497" s="64"/>
      <c r="JD497" s="64"/>
      <c r="JE497" s="64"/>
      <c r="JF497" s="64"/>
      <c r="JG497" s="64"/>
      <c r="JH497" s="64"/>
      <c r="JI497" s="64"/>
      <c r="JJ497" s="64"/>
      <c r="JK497" s="64"/>
      <c r="JL497" s="64"/>
      <c r="JM497" s="64"/>
      <c r="JN497" s="64"/>
      <c r="JO497" s="64"/>
      <c r="JP497" s="64"/>
      <c r="JQ497" s="64"/>
      <c r="JR497" s="64"/>
      <c r="JS497" s="64"/>
      <c r="JT497" s="64"/>
      <c r="JU497" s="64"/>
      <c r="JV497" s="64"/>
      <c r="JW497" s="64"/>
      <c r="JX497" s="64"/>
      <c r="JY497" s="64"/>
      <c r="JZ497" s="64"/>
      <c r="KA497" s="64"/>
      <c r="KB497" s="64"/>
      <c r="KC497" s="64"/>
      <c r="KD497" s="64"/>
      <c r="KE497" s="64"/>
      <c r="KF497" s="64"/>
      <c r="KG497" s="64"/>
      <c r="KH497" s="64"/>
      <c r="KI497" s="64"/>
      <c r="KJ497" s="64"/>
    </row>
    <row r="498" spans="1:296" s="29" customFormat="1" ht="64.5" customHeight="1">
      <c r="A498" s="65" t="s">
        <v>397</v>
      </c>
      <c r="B498" s="7" t="s">
        <v>1330</v>
      </c>
      <c r="C498" s="10" t="s">
        <v>1331</v>
      </c>
      <c r="D498" s="87" t="s">
        <v>1333</v>
      </c>
      <c r="E498" s="65" t="s">
        <v>1332</v>
      </c>
      <c r="F498" s="65" t="s">
        <v>398</v>
      </c>
      <c r="G498" s="7" t="s">
        <v>209</v>
      </c>
      <c r="H498" s="10" t="s">
        <v>576</v>
      </c>
      <c r="I498" s="8">
        <v>41780</v>
      </c>
      <c r="J498" s="66" t="s">
        <v>344</v>
      </c>
      <c r="K498" s="8">
        <v>41789</v>
      </c>
      <c r="L498" s="46">
        <v>13570</v>
      </c>
      <c r="M498" s="94">
        <f>L498</f>
        <v>13570</v>
      </c>
      <c r="N498" s="41"/>
      <c r="O498" s="41"/>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c r="DF498" s="64"/>
      <c r="DG498" s="64"/>
      <c r="DH498" s="64"/>
      <c r="DI498" s="64"/>
      <c r="DJ498" s="64"/>
      <c r="DK498" s="64"/>
      <c r="DL498" s="64"/>
      <c r="DM498" s="64"/>
      <c r="DN498" s="64"/>
      <c r="DO498" s="64"/>
      <c r="DP498" s="64"/>
      <c r="DQ498" s="64"/>
      <c r="DR498" s="64"/>
      <c r="DS498" s="64"/>
      <c r="DT498" s="64"/>
      <c r="DU498" s="64"/>
      <c r="DV498" s="64"/>
      <c r="DW498" s="64"/>
      <c r="DX498" s="64"/>
      <c r="DY498" s="64"/>
      <c r="DZ498" s="64"/>
      <c r="EA498" s="64"/>
      <c r="EB498" s="64"/>
      <c r="EC498" s="64"/>
      <c r="ED498" s="64"/>
      <c r="EE498" s="64"/>
      <c r="EF498" s="64"/>
      <c r="EG498" s="64"/>
      <c r="EH498" s="64"/>
      <c r="EI498" s="64"/>
      <c r="EJ498" s="64"/>
      <c r="EK498" s="64"/>
      <c r="EL498" s="64"/>
      <c r="EM498" s="64"/>
      <c r="EN498" s="64"/>
      <c r="EO498" s="64"/>
      <c r="EP498" s="64"/>
      <c r="EQ498" s="64"/>
      <c r="ER498" s="64"/>
      <c r="ES498" s="64"/>
      <c r="ET498" s="64"/>
      <c r="EU498" s="64"/>
      <c r="EV498" s="64"/>
      <c r="EW498" s="64"/>
      <c r="EX498" s="64"/>
      <c r="EY498" s="64"/>
      <c r="EZ498" s="64"/>
      <c r="FA498" s="64"/>
      <c r="FB498" s="64"/>
      <c r="FC498" s="64"/>
      <c r="FD498" s="64"/>
      <c r="FE498" s="64"/>
      <c r="FF498" s="64"/>
      <c r="FG498" s="64"/>
      <c r="FH498" s="64"/>
      <c r="FI498" s="64"/>
      <c r="FJ498" s="64"/>
      <c r="FK498" s="64"/>
      <c r="FL498" s="64"/>
      <c r="FM498" s="64"/>
      <c r="FN498" s="64"/>
      <c r="FO498" s="64"/>
      <c r="FP498" s="64"/>
      <c r="FQ498" s="64"/>
      <c r="FR498" s="64"/>
      <c r="FS498" s="64"/>
      <c r="FT498" s="64"/>
      <c r="FU498" s="64"/>
      <c r="FV498" s="64"/>
      <c r="FW498" s="64"/>
      <c r="FX498" s="64"/>
      <c r="FY498" s="64"/>
      <c r="FZ498" s="64"/>
      <c r="GA498" s="64"/>
      <c r="GB498" s="64"/>
      <c r="GC498" s="64"/>
      <c r="GD498" s="64"/>
      <c r="GE498" s="64"/>
      <c r="GF498" s="64"/>
      <c r="GG498" s="64"/>
      <c r="GH498" s="64"/>
      <c r="GI498" s="64"/>
      <c r="GJ498" s="64"/>
      <c r="GK498" s="64"/>
      <c r="GL498" s="64"/>
      <c r="GM498" s="64"/>
      <c r="GN498" s="64"/>
      <c r="GO498" s="64"/>
      <c r="GP498" s="64"/>
      <c r="GQ498" s="64"/>
      <c r="GR498" s="64"/>
      <c r="GS498" s="64"/>
      <c r="GT498" s="64"/>
      <c r="GU498" s="64"/>
      <c r="GV498" s="64"/>
      <c r="GW498" s="64"/>
      <c r="GX498" s="64"/>
      <c r="GY498" s="64"/>
      <c r="GZ498" s="64"/>
      <c r="HA498" s="64"/>
      <c r="HB498" s="64"/>
      <c r="HC498" s="64"/>
      <c r="HD498" s="64"/>
      <c r="HE498" s="64"/>
      <c r="HF498" s="64"/>
      <c r="HG498" s="64"/>
      <c r="HH498" s="64"/>
      <c r="HI498" s="64"/>
      <c r="HJ498" s="64"/>
      <c r="HK498" s="64"/>
      <c r="HL498" s="64"/>
      <c r="HM498" s="64"/>
      <c r="HN498" s="64"/>
      <c r="HO498" s="64"/>
      <c r="HP498" s="64"/>
      <c r="HQ498" s="64"/>
      <c r="HR498" s="64"/>
      <c r="HS498" s="64"/>
      <c r="HT498" s="64"/>
      <c r="HU498" s="64"/>
      <c r="HV498" s="64"/>
      <c r="HW498" s="64"/>
      <c r="HX498" s="64"/>
      <c r="HY498" s="64"/>
      <c r="HZ498" s="64"/>
      <c r="IA498" s="64"/>
      <c r="IB498" s="64"/>
      <c r="IC498" s="64"/>
      <c r="ID498" s="64"/>
      <c r="IE498" s="64"/>
      <c r="IF498" s="64"/>
      <c r="IG498" s="64"/>
      <c r="IH498" s="64"/>
      <c r="II498" s="64"/>
      <c r="IJ498" s="64"/>
      <c r="IK498" s="64"/>
      <c r="IL498" s="64"/>
      <c r="IM498" s="64"/>
      <c r="IN498" s="64"/>
      <c r="IO498" s="64"/>
      <c r="IP498" s="64"/>
      <c r="IQ498" s="64"/>
      <c r="IR498" s="64"/>
      <c r="IS498" s="64"/>
      <c r="IT498" s="64"/>
      <c r="IU498" s="64"/>
      <c r="IV498" s="64"/>
      <c r="IW498" s="64"/>
      <c r="IX498" s="64"/>
      <c r="IY498" s="64"/>
      <c r="IZ498" s="64"/>
      <c r="JA498" s="64"/>
      <c r="JB498" s="64"/>
      <c r="JC498" s="64"/>
      <c r="JD498" s="64"/>
      <c r="JE498" s="64"/>
      <c r="JF498" s="64"/>
      <c r="JG498" s="64"/>
      <c r="JH498" s="64"/>
      <c r="JI498" s="64"/>
      <c r="JJ498" s="64"/>
      <c r="JK498" s="64"/>
      <c r="JL498" s="64"/>
      <c r="JM498" s="64"/>
      <c r="JN498" s="64"/>
      <c r="JO498" s="64"/>
      <c r="JP498" s="64"/>
      <c r="JQ498" s="64"/>
      <c r="JR498" s="64"/>
      <c r="JS498" s="64"/>
      <c r="JT498" s="64"/>
      <c r="JU498" s="64"/>
      <c r="JV498" s="64"/>
      <c r="JW498" s="64"/>
      <c r="JX498" s="64"/>
      <c r="JY498" s="64"/>
      <c r="JZ498" s="64"/>
      <c r="KA498" s="64"/>
      <c r="KB498" s="64"/>
      <c r="KC498" s="64"/>
      <c r="KD498" s="64"/>
      <c r="KE498" s="64"/>
      <c r="KF498" s="64"/>
      <c r="KG498" s="64"/>
      <c r="KH498" s="64"/>
      <c r="KI498" s="64"/>
      <c r="KJ498" s="64"/>
    </row>
    <row r="499" spans="1:296" s="29" customFormat="1" ht="33.75" customHeight="1">
      <c r="A499" s="65"/>
      <c r="B499" s="7"/>
      <c r="C499" s="10"/>
      <c r="D499" s="87"/>
      <c r="E499" s="65"/>
      <c r="F499" s="65"/>
      <c r="G499" s="7"/>
      <c r="H499" s="7"/>
      <c r="I499" s="8"/>
      <c r="J499" s="66"/>
      <c r="K499" s="8"/>
      <c r="L499" s="46"/>
      <c r="M499" s="94"/>
      <c r="N499" s="41"/>
      <c r="O499" s="41"/>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c r="DI499" s="64"/>
      <c r="DJ499" s="64"/>
      <c r="DK499" s="64"/>
      <c r="DL499" s="64"/>
      <c r="DM499" s="64"/>
      <c r="DN499" s="64"/>
      <c r="DO499" s="64"/>
      <c r="DP499" s="64"/>
      <c r="DQ499" s="64"/>
      <c r="DR499" s="64"/>
      <c r="DS499" s="64"/>
      <c r="DT499" s="64"/>
      <c r="DU499" s="64"/>
      <c r="DV499" s="64"/>
      <c r="DW499" s="64"/>
      <c r="DX499" s="64"/>
      <c r="DY499" s="64"/>
      <c r="DZ499" s="64"/>
      <c r="EA499" s="64"/>
      <c r="EB499" s="64"/>
      <c r="EC499" s="64"/>
      <c r="ED499" s="64"/>
      <c r="EE499" s="64"/>
      <c r="EF499" s="64"/>
      <c r="EG499" s="64"/>
      <c r="EH499" s="64"/>
      <c r="EI499" s="64"/>
      <c r="EJ499" s="64"/>
      <c r="EK499" s="64"/>
      <c r="EL499" s="64"/>
      <c r="EM499" s="64"/>
      <c r="EN499" s="64"/>
      <c r="EO499" s="64"/>
      <c r="EP499" s="64"/>
      <c r="EQ499" s="64"/>
      <c r="ER499" s="64"/>
      <c r="ES499" s="64"/>
      <c r="ET499" s="64"/>
      <c r="EU499" s="64"/>
      <c r="EV499" s="64"/>
      <c r="EW499" s="64"/>
      <c r="EX499" s="64"/>
      <c r="EY499" s="64"/>
      <c r="EZ499" s="64"/>
      <c r="FA499" s="64"/>
      <c r="FB499" s="64"/>
      <c r="FC499" s="64"/>
      <c r="FD499" s="64"/>
      <c r="FE499" s="64"/>
      <c r="FF499" s="64"/>
      <c r="FG499" s="64"/>
      <c r="FH499" s="64"/>
      <c r="FI499" s="64"/>
      <c r="FJ499" s="64"/>
      <c r="FK499" s="64"/>
      <c r="FL499" s="64"/>
      <c r="FM499" s="64"/>
      <c r="FN499" s="64"/>
      <c r="FO499" s="64"/>
      <c r="FP499" s="64"/>
      <c r="FQ499" s="64"/>
      <c r="FR499" s="64"/>
      <c r="FS499" s="64"/>
      <c r="FT499" s="64"/>
      <c r="FU499" s="64"/>
      <c r="FV499" s="64"/>
      <c r="FW499" s="64"/>
      <c r="FX499" s="64"/>
      <c r="FY499" s="64"/>
      <c r="FZ499" s="64"/>
      <c r="GA499" s="64"/>
      <c r="GB499" s="64"/>
      <c r="GC499" s="64"/>
      <c r="GD499" s="64"/>
      <c r="GE499" s="64"/>
      <c r="GF499" s="64"/>
      <c r="GG499" s="64"/>
      <c r="GH499" s="64"/>
      <c r="GI499" s="64"/>
      <c r="GJ499" s="64"/>
      <c r="GK499" s="64"/>
      <c r="GL499" s="64"/>
      <c r="GM499" s="64"/>
      <c r="GN499" s="64"/>
      <c r="GO499" s="64"/>
      <c r="GP499" s="64"/>
      <c r="GQ499" s="64"/>
      <c r="GR499" s="64"/>
      <c r="GS499" s="64"/>
      <c r="GT499" s="64"/>
      <c r="GU499" s="64"/>
      <c r="GV499" s="64"/>
      <c r="GW499" s="64"/>
      <c r="GX499" s="64"/>
      <c r="GY499" s="64"/>
      <c r="GZ499" s="64"/>
      <c r="HA499" s="64"/>
      <c r="HB499" s="64"/>
      <c r="HC499" s="64"/>
      <c r="HD499" s="64"/>
      <c r="HE499" s="64"/>
      <c r="HF499" s="64"/>
      <c r="HG499" s="64"/>
      <c r="HH499" s="64"/>
      <c r="HI499" s="64"/>
      <c r="HJ499" s="64"/>
      <c r="HK499" s="64"/>
      <c r="HL499" s="64"/>
      <c r="HM499" s="64"/>
      <c r="HN499" s="64"/>
      <c r="HO499" s="64"/>
      <c r="HP499" s="64"/>
      <c r="HQ499" s="64"/>
      <c r="HR499" s="64"/>
      <c r="HS499" s="64"/>
      <c r="HT499" s="64"/>
      <c r="HU499" s="64"/>
      <c r="HV499" s="64"/>
      <c r="HW499" s="64"/>
      <c r="HX499" s="64"/>
      <c r="HY499" s="64"/>
      <c r="HZ499" s="64"/>
      <c r="IA499" s="64"/>
      <c r="IB499" s="64"/>
      <c r="IC499" s="64"/>
      <c r="ID499" s="64"/>
      <c r="IE499" s="64"/>
      <c r="IF499" s="64"/>
      <c r="IG499" s="64"/>
      <c r="IH499" s="64"/>
      <c r="II499" s="64"/>
      <c r="IJ499" s="64"/>
      <c r="IK499" s="64"/>
      <c r="IL499" s="64"/>
      <c r="IM499" s="64"/>
      <c r="IN499" s="64"/>
      <c r="IO499" s="64"/>
      <c r="IP499" s="64"/>
      <c r="IQ499" s="64"/>
      <c r="IR499" s="64"/>
      <c r="IS499" s="64"/>
      <c r="IT499" s="64"/>
      <c r="IU499" s="64"/>
      <c r="IV499" s="64"/>
      <c r="IW499" s="64"/>
      <c r="IX499" s="64"/>
      <c r="IY499" s="64"/>
      <c r="IZ499" s="64"/>
      <c r="JA499" s="64"/>
      <c r="JB499" s="64"/>
      <c r="JC499" s="64"/>
      <c r="JD499" s="64"/>
      <c r="JE499" s="64"/>
      <c r="JF499" s="64"/>
      <c r="JG499" s="64"/>
      <c r="JH499" s="64"/>
      <c r="JI499" s="64"/>
      <c r="JJ499" s="64"/>
      <c r="JK499" s="64"/>
      <c r="JL499" s="64"/>
      <c r="JM499" s="64"/>
      <c r="JN499" s="64"/>
      <c r="JO499" s="64"/>
      <c r="JP499" s="64"/>
      <c r="JQ499" s="64"/>
      <c r="JR499" s="64"/>
      <c r="JS499" s="64"/>
      <c r="JT499" s="64"/>
      <c r="JU499" s="64"/>
      <c r="JV499" s="64"/>
      <c r="JW499" s="64"/>
      <c r="JX499" s="64"/>
      <c r="JY499" s="64"/>
      <c r="JZ499" s="64"/>
      <c r="KA499" s="64"/>
      <c r="KB499" s="64"/>
      <c r="KC499" s="64"/>
      <c r="KD499" s="64"/>
      <c r="KE499" s="64"/>
      <c r="KF499" s="64"/>
      <c r="KG499" s="64"/>
      <c r="KH499" s="64"/>
      <c r="KI499" s="64"/>
      <c r="KJ499" s="64"/>
    </row>
    <row r="500" spans="1:296" s="29" customFormat="1" ht="64.5" customHeight="1">
      <c r="A500" s="65" t="s">
        <v>1426</v>
      </c>
      <c r="B500" s="7" t="s">
        <v>1428</v>
      </c>
      <c r="C500" s="10" t="s">
        <v>1429</v>
      </c>
      <c r="D500" s="87" t="s">
        <v>1430</v>
      </c>
      <c r="E500" s="65" t="s">
        <v>1431</v>
      </c>
      <c r="F500" s="65" t="s">
        <v>1456</v>
      </c>
      <c r="G500" s="7" t="s">
        <v>1457</v>
      </c>
      <c r="H500" s="10" t="s">
        <v>509</v>
      </c>
      <c r="I500" s="8">
        <v>42642</v>
      </c>
      <c r="J500" s="66" t="s">
        <v>1460</v>
      </c>
      <c r="K500" s="8">
        <v>42643</v>
      </c>
      <c r="L500" s="46">
        <v>167914</v>
      </c>
      <c r="M500" s="94">
        <f>L500</f>
        <v>167914</v>
      </c>
      <c r="N500" s="41"/>
      <c r="O500" s="41"/>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c r="DK500" s="64"/>
      <c r="DL500" s="64"/>
      <c r="DM500" s="64"/>
      <c r="DN500" s="64"/>
      <c r="DO500" s="64"/>
      <c r="DP500" s="64"/>
      <c r="DQ500" s="64"/>
      <c r="DR500" s="64"/>
      <c r="DS500" s="64"/>
      <c r="DT500" s="64"/>
      <c r="DU500" s="64"/>
      <c r="DV500" s="64"/>
      <c r="DW500" s="64"/>
      <c r="DX500" s="64"/>
      <c r="DY500" s="64"/>
      <c r="DZ500" s="64"/>
      <c r="EA500" s="64"/>
      <c r="EB500" s="64"/>
      <c r="EC500" s="64"/>
      <c r="ED500" s="64"/>
      <c r="EE500" s="64"/>
      <c r="EF500" s="64"/>
      <c r="EG500" s="64"/>
      <c r="EH500" s="64"/>
      <c r="EI500" s="64"/>
      <c r="EJ500" s="64"/>
      <c r="EK500" s="64"/>
      <c r="EL500" s="64"/>
      <c r="EM500" s="64"/>
      <c r="EN500" s="64"/>
      <c r="EO500" s="64"/>
      <c r="EP500" s="64"/>
      <c r="EQ500" s="64"/>
      <c r="ER500" s="64"/>
      <c r="ES500" s="64"/>
      <c r="ET500" s="64"/>
      <c r="EU500" s="64"/>
      <c r="EV500" s="64"/>
      <c r="EW500" s="64"/>
      <c r="EX500" s="64"/>
      <c r="EY500" s="64"/>
      <c r="EZ500" s="64"/>
      <c r="FA500" s="64"/>
      <c r="FB500" s="64"/>
      <c r="FC500" s="64"/>
      <c r="FD500" s="64"/>
      <c r="FE500" s="64"/>
      <c r="FF500" s="64"/>
      <c r="FG500" s="64"/>
      <c r="FH500" s="64"/>
      <c r="FI500" s="64"/>
      <c r="FJ500" s="64"/>
      <c r="FK500" s="64"/>
      <c r="FL500" s="64"/>
      <c r="FM500" s="64"/>
      <c r="FN500" s="64"/>
      <c r="FO500" s="64"/>
      <c r="FP500" s="64"/>
      <c r="FQ500" s="64"/>
      <c r="FR500" s="64"/>
      <c r="FS500" s="64"/>
      <c r="FT500" s="64"/>
      <c r="FU500" s="64"/>
      <c r="FV500" s="64"/>
      <c r="FW500" s="64"/>
      <c r="FX500" s="64"/>
      <c r="FY500" s="64"/>
      <c r="FZ500" s="64"/>
      <c r="GA500" s="64"/>
      <c r="GB500" s="64"/>
      <c r="GC500" s="64"/>
      <c r="GD500" s="64"/>
      <c r="GE500" s="64"/>
      <c r="GF500" s="64"/>
      <c r="GG500" s="64"/>
      <c r="GH500" s="64"/>
      <c r="GI500" s="64"/>
      <c r="GJ500" s="64"/>
      <c r="GK500" s="64"/>
      <c r="GL500" s="64"/>
      <c r="GM500" s="64"/>
      <c r="GN500" s="64"/>
      <c r="GO500" s="64"/>
      <c r="GP500" s="64"/>
      <c r="GQ500" s="64"/>
      <c r="GR500" s="64"/>
      <c r="GS500" s="64"/>
      <c r="GT500" s="64"/>
      <c r="GU500" s="64"/>
      <c r="GV500" s="64"/>
      <c r="GW500" s="64"/>
      <c r="GX500" s="64"/>
      <c r="GY500" s="64"/>
      <c r="GZ500" s="64"/>
      <c r="HA500" s="64"/>
      <c r="HB500" s="64"/>
      <c r="HC500" s="64"/>
      <c r="HD500" s="64"/>
      <c r="HE500" s="64"/>
      <c r="HF500" s="64"/>
      <c r="HG500" s="64"/>
      <c r="HH500" s="64"/>
      <c r="HI500" s="64"/>
      <c r="HJ500" s="64"/>
      <c r="HK500" s="64"/>
      <c r="HL500" s="64"/>
      <c r="HM500" s="64"/>
      <c r="HN500" s="64"/>
      <c r="HO500" s="64"/>
      <c r="HP500" s="64"/>
      <c r="HQ500" s="64"/>
      <c r="HR500" s="64"/>
      <c r="HS500" s="64"/>
      <c r="HT500" s="64"/>
      <c r="HU500" s="64"/>
      <c r="HV500" s="64"/>
      <c r="HW500" s="64"/>
      <c r="HX500" s="64"/>
      <c r="HY500" s="64"/>
      <c r="HZ500" s="64"/>
      <c r="IA500" s="64"/>
      <c r="IB500" s="64"/>
      <c r="IC500" s="64"/>
      <c r="ID500" s="64"/>
      <c r="IE500" s="64"/>
      <c r="IF500" s="64"/>
      <c r="IG500" s="64"/>
      <c r="IH500" s="64"/>
      <c r="II500" s="64"/>
      <c r="IJ500" s="64"/>
      <c r="IK500" s="64"/>
      <c r="IL500" s="64"/>
      <c r="IM500" s="64"/>
      <c r="IN500" s="64"/>
      <c r="IO500" s="64"/>
      <c r="IP500" s="64"/>
      <c r="IQ500" s="64"/>
      <c r="IR500" s="64"/>
      <c r="IS500" s="64"/>
      <c r="IT500" s="64"/>
      <c r="IU500" s="64"/>
      <c r="IV500" s="64"/>
      <c r="IW500" s="64"/>
      <c r="IX500" s="64"/>
      <c r="IY500" s="64"/>
      <c r="IZ500" s="64"/>
      <c r="JA500" s="64"/>
      <c r="JB500" s="64"/>
      <c r="JC500" s="64"/>
      <c r="JD500" s="64"/>
      <c r="JE500" s="64"/>
      <c r="JF500" s="64"/>
      <c r="JG500" s="64"/>
      <c r="JH500" s="64"/>
      <c r="JI500" s="64"/>
      <c r="JJ500" s="64"/>
      <c r="JK500" s="64"/>
      <c r="JL500" s="64"/>
      <c r="JM500" s="64"/>
      <c r="JN500" s="64"/>
      <c r="JO500" s="64"/>
      <c r="JP500" s="64"/>
      <c r="JQ500" s="64"/>
      <c r="JR500" s="64"/>
      <c r="JS500" s="64"/>
      <c r="JT500" s="64"/>
      <c r="JU500" s="64"/>
      <c r="JV500" s="64"/>
      <c r="JW500" s="64"/>
      <c r="JX500" s="64"/>
      <c r="JY500" s="64"/>
      <c r="JZ500" s="64"/>
      <c r="KA500" s="64"/>
      <c r="KB500" s="64"/>
      <c r="KC500" s="64"/>
      <c r="KD500" s="64"/>
      <c r="KE500" s="64"/>
      <c r="KF500" s="64"/>
      <c r="KG500" s="64"/>
      <c r="KH500" s="64"/>
      <c r="KI500" s="64"/>
      <c r="KJ500" s="64"/>
    </row>
    <row r="501" spans="1:296" s="29" customFormat="1" ht="42" customHeight="1">
      <c r="A501" s="65"/>
      <c r="B501" s="7"/>
      <c r="C501" s="10"/>
      <c r="D501" s="87"/>
      <c r="E501" s="65"/>
      <c r="F501" s="65"/>
      <c r="G501" s="7"/>
      <c r="H501" s="7"/>
      <c r="I501" s="8"/>
      <c r="J501" s="66"/>
      <c r="K501" s="8"/>
      <c r="L501" s="46"/>
      <c r="M501" s="94"/>
      <c r="N501" s="41"/>
      <c r="O501" s="41"/>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c r="DO501" s="64"/>
      <c r="DP501" s="64"/>
      <c r="DQ501" s="64"/>
      <c r="DR501" s="64"/>
      <c r="DS501" s="64"/>
      <c r="DT501" s="64"/>
      <c r="DU501" s="64"/>
      <c r="DV501" s="64"/>
      <c r="DW501" s="64"/>
      <c r="DX501" s="64"/>
      <c r="DY501" s="64"/>
      <c r="DZ501" s="64"/>
      <c r="EA501" s="64"/>
      <c r="EB501" s="64"/>
      <c r="EC501" s="64"/>
      <c r="ED501" s="64"/>
      <c r="EE501" s="64"/>
      <c r="EF501" s="64"/>
      <c r="EG501" s="64"/>
      <c r="EH501" s="64"/>
      <c r="EI501" s="64"/>
      <c r="EJ501" s="64"/>
      <c r="EK501" s="64"/>
      <c r="EL501" s="64"/>
      <c r="EM501" s="64"/>
      <c r="EN501" s="64"/>
      <c r="EO501" s="64"/>
      <c r="EP501" s="64"/>
      <c r="EQ501" s="64"/>
      <c r="ER501" s="64"/>
      <c r="ES501" s="64"/>
      <c r="ET501" s="64"/>
      <c r="EU501" s="64"/>
      <c r="EV501" s="64"/>
      <c r="EW501" s="64"/>
      <c r="EX501" s="64"/>
      <c r="EY501" s="64"/>
      <c r="EZ501" s="64"/>
      <c r="FA501" s="64"/>
      <c r="FB501" s="64"/>
      <c r="FC501" s="64"/>
      <c r="FD501" s="64"/>
      <c r="FE501" s="64"/>
      <c r="FF501" s="64"/>
      <c r="FG501" s="64"/>
      <c r="FH501" s="64"/>
      <c r="FI501" s="64"/>
      <c r="FJ501" s="64"/>
      <c r="FK501" s="64"/>
      <c r="FL501" s="64"/>
      <c r="FM501" s="64"/>
      <c r="FN501" s="64"/>
      <c r="FO501" s="64"/>
      <c r="FP501" s="64"/>
      <c r="FQ501" s="64"/>
      <c r="FR501" s="64"/>
      <c r="FS501" s="64"/>
      <c r="FT501" s="64"/>
      <c r="FU501" s="64"/>
      <c r="FV501" s="64"/>
      <c r="FW501" s="64"/>
      <c r="FX501" s="64"/>
      <c r="FY501" s="64"/>
      <c r="FZ501" s="64"/>
      <c r="GA501" s="64"/>
      <c r="GB501" s="64"/>
      <c r="GC501" s="64"/>
      <c r="GD501" s="64"/>
      <c r="GE501" s="64"/>
      <c r="GF501" s="64"/>
      <c r="GG501" s="64"/>
      <c r="GH501" s="64"/>
      <c r="GI501" s="64"/>
      <c r="GJ501" s="64"/>
      <c r="GK501" s="64"/>
      <c r="GL501" s="64"/>
      <c r="GM501" s="64"/>
      <c r="GN501" s="64"/>
      <c r="GO501" s="64"/>
      <c r="GP501" s="64"/>
      <c r="GQ501" s="64"/>
      <c r="GR501" s="64"/>
      <c r="GS501" s="64"/>
      <c r="GT501" s="64"/>
      <c r="GU501" s="64"/>
      <c r="GV501" s="64"/>
      <c r="GW501" s="64"/>
      <c r="GX501" s="64"/>
      <c r="GY501" s="64"/>
      <c r="GZ501" s="64"/>
      <c r="HA501" s="64"/>
      <c r="HB501" s="64"/>
      <c r="HC501" s="64"/>
      <c r="HD501" s="64"/>
      <c r="HE501" s="64"/>
      <c r="HF501" s="64"/>
      <c r="HG501" s="64"/>
      <c r="HH501" s="64"/>
      <c r="HI501" s="64"/>
      <c r="HJ501" s="64"/>
      <c r="HK501" s="64"/>
      <c r="HL501" s="64"/>
      <c r="HM501" s="64"/>
      <c r="HN501" s="64"/>
      <c r="HO501" s="64"/>
      <c r="HP501" s="64"/>
      <c r="HQ501" s="64"/>
      <c r="HR501" s="64"/>
      <c r="HS501" s="64"/>
      <c r="HT501" s="64"/>
      <c r="HU501" s="64"/>
      <c r="HV501" s="64"/>
      <c r="HW501" s="64"/>
      <c r="HX501" s="64"/>
      <c r="HY501" s="64"/>
      <c r="HZ501" s="64"/>
      <c r="IA501" s="64"/>
      <c r="IB501" s="64"/>
      <c r="IC501" s="64"/>
      <c r="ID501" s="64"/>
      <c r="IE501" s="64"/>
      <c r="IF501" s="64"/>
      <c r="IG501" s="64"/>
      <c r="IH501" s="64"/>
      <c r="II501" s="64"/>
      <c r="IJ501" s="64"/>
      <c r="IK501" s="64"/>
      <c r="IL501" s="64"/>
      <c r="IM501" s="64"/>
      <c r="IN501" s="64"/>
      <c r="IO501" s="64"/>
      <c r="IP501" s="64"/>
      <c r="IQ501" s="64"/>
      <c r="IR501" s="64"/>
      <c r="IS501" s="64"/>
      <c r="IT501" s="64"/>
      <c r="IU501" s="64"/>
      <c r="IV501" s="64"/>
      <c r="IW501" s="64"/>
      <c r="IX501" s="64"/>
      <c r="IY501" s="64"/>
      <c r="IZ501" s="64"/>
      <c r="JA501" s="64"/>
      <c r="JB501" s="64"/>
      <c r="JC501" s="64"/>
      <c r="JD501" s="64"/>
      <c r="JE501" s="64"/>
      <c r="JF501" s="64"/>
      <c r="JG501" s="64"/>
      <c r="JH501" s="64"/>
      <c r="JI501" s="64"/>
      <c r="JJ501" s="64"/>
      <c r="JK501" s="64"/>
      <c r="JL501" s="64"/>
      <c r="JM501" s="64"/>
      <c r="JN501" s="64"/>
      <c r="JO501" s="64"/>
      <c r="JP501" s="64"/>
      <c r="JQ501" s="64"/>
      <c r="JR501" s="64"/>
      <c r="JS501" s="64"/>
      <c r="JT501" s="64"/>
      <c r="JU501" s="64"/>
      <c r="JV501" s="64"/>
      <c r="JW501" s="64"/>
      <c r="JX501" s="64"/>
      <c r="JY501" s="64"/>
      <c r="JZ501" s="64"/>
      <c r="KA501" s="64"/>
      <c r="KB501" s="64"/>
      <c r="KC501" s="64"/>
      <c r="KD501" s="64"/>
      <c r="KE501" s="64"/>
      <c r="KF501" s="64"/>
      <c r="KG501" s="64"/>
      <c r="KH501" s="64"/>
      <c r="KI501" s="64"/>
      <c r="KJ501" s="64"/>
    </row>
    <row r="502" spans="1:296" s="29" customFormat="1" ht="64.5" customHeight="1">
      <c r="A502" s="65" t="s">
        <v>271</v>
      </c>
      <c r="B502" s="7" t="s">
        <v>1327</v>
      </c>
      <c r="C502" s="10" t="s">
        <v>1329</v>
      </c>
      <c r="D502" s="87" t="s">
        <v>1328</v>
      </c>
      <c r="E502" s="65" t="s">
        <v>985</v>
      </c>
      <c r="F502" s="65" t="s">
        <v>23</v>
      </c>
      <c r="G502" s="7" t="s">
        <v>24</v>
      </c>
      <c r="H502" s="10" t="s">
        <v>536</v>
      </c>
      <c r="I502" s="8">
        <v>41047</v>
      </c>
      <c r="J502" s="66" t="s">
        <v>344</v>
      </c>
      <c r="K502" s="8">
        <v>40949</v>
      </c>
      <c r="L502" s="46">
        <v>48000</v>
      </c>
      <c r="M502" s="95">
        <v>48000</v>
      </c>
      <c r="N502" s="41"/>
      <c r="O502" s="41"/>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c r="DP502" s="64"/>
      <c r="DQ502" s="64"/>
      <c r="DR502" s="64"/>
      <c r="DS502" s="64"/>
      <c r="DT502" s="64"/>
      <c r="DU502" s="64"/>
      <c r="DV502" s="64"/>
      <c r="DW502" s="64"/>
      <c r="DX502" s="64"/>
      <c r="DY502" s="64"/>
      <c r="DZ502" s="64"/>
      <c r="EA502" s="64"/>
      <c r="EB502" s="64"/>
      <c r="EC502" s="64"/>
      <c r="ED502" s="64"/>
      <c r="EE502" s="64"/>
      <c r="EF502" s="64"/>
      <c r="EG502" s="64"/>
      <c r="EH502" s="64"/>
      <c r="EI502" s="64"/>
      <c r="EJ502" s="64"/>
      <c r="EK502" s="64"/>
      <c r="EL502" s="64"/>
      <c r="EM502" s="64"/>
      <c r="EN502" s="64"/>
      <c r="EO502" s="64"/>
      <c r="EP502" s="64"/>
      <c r="EQ502" s="64"/>
      <c r="ER502" s="64"/>
      <c r="ES502" s="64"/>
      <c r="ET502" s="64"/>
      <c r="EU502" s="64"/>
      <c r="EV502" s="64"/>
      <c r="EW502" s="64"/>
      <c r="EX502" s="64"/>
      <c r="EY502" s="64"/>
      <c r="EZ502" s="64"/>
      <c r="FA502" s="64"/>
      <c r="FB502" s="64"/>
      <c r="FC502" s="64"/>
      <c r="FD502" s="64"/>
      <c r="FE502" s="64"/>
      <c r="FF502" s="64"/>
      <c r="FG502" s="64"/>
      <c r="FH502" s="64"/>
      <c r="FI502" s="64"/>
      <c r="FJ502" s="64"/>
      <c r="FK502" s="64"/>
      <c r="FL502" s="64"/>
      <c r="FM502" s="64"/>
      <c r="FN502" s="64"/>
      <c r="FO502" s="64"/>
      <c r="FP502" s="64"/>
      <c r="FQ502" s="64"/>
      <c r="FR502" s="64"/>
      <c r="FS502" s="64"/>
      <c r="FT502" s="64"/>
      <c r="FU502" s="64"/>
      <c r="FV502" s="64"/>
      <c r="FW502" s="64"/>
      <c r="FX502" s="64"/>
      <c r="FY502" s="64"/>
      <c r="FZ502" s="64"/>
      <c r="GA502" s="64"/>
      <c r="GB502" s="64"/>
      <c r="GC502" s="64"/>
      <c r="GD502" s="64"/>
      <c r="GE502" s="64"/>
      <c r="GF502" s="64"/>
      <c r="GG502" s="64"/>
      <c r="GH502" s="64"/>
      <c r="GI502" s="64"/>
      <c r="GJ502" s="64"/>
      <c r="GK502" s="64"/>
      <c r="GL502" s="64"/>
      <c r="GM502" s="64"/>
      <c r="GN502" s="64"/>
      <c r="GO502" s="64"/>
      <c r="GP502" s="64"/>
      <c r="GQ502" s="64"/>
      <c r="GR502" s="64"/>
      <c r="GS502" s="64"/>
      <c r="GT502" s="64"/>
      <c r="GU502" s="64"/>
      <c r="GV502" s="64"/>
      <c r="GW502" s="64"/>
      <c r="GX502" s="64"/>
      <c r="GY502" s="64"/>
      <c r="GZ502" s="64"/>
      <c r="HA502" s="64"/>
      <c r="HB502" s="64"/>
      <c r="HC502" s="64"/>
      <c r="HD502" s="64"/>
      <c r="HE502" s="64"/>
      <c r="HF502" s="64"/>
      <c r="HG502" s="64"/>
      <c r="HH502" s="64"/>
      <c r="HI502" s="64"/>
      <c r="HJ502" s="64"/>
      <c r="HK502" s="64"/>
      <c r="HL502" s="64"/>
      <c r="HM502" s="64"/>
      <c r="HN502" s="64"/>
      <c r="HO502" s="64"/>
      <c r="HP502" s="64"/>
      <c r="HQ502" s="64"/>
      <c r="HR502" s="64"/>
      <c r="HS502" s="64"/>
      <c r="HT502" s="64"/>
      <c r="HU502" s="64"/>
      <c r="HV502" s="64"/>
      <c r="HW502" s="64"/>
      <c r="HX502" s="64"/>
      <c r="HY502" s="64"/>
      <c r="HZ502" s="64"/>
      <c r="IA502" s="64"/>
      <c r="IB502" s="64"/>
      <c r="IC502" s="64"/>
      <c r="ID502" s="64"/>
      <c r="IE502" s="64"/>
      <c r="IF502" s="64"/>
      <c r="IG502" s="64"/>
      <c r="IH502" s="64"/>
      <c r="II502" s="64"/>
      <c r="IJ502" s="64"/>
      <c r="IK502" s="64"/>
      <c r="IL502" s="64"/>
      <c r="IM502" s="64"/>
      <c r="IN502" s="64"/>
      <c r="IO502" s="64"/>
      <c r="IP502" s="64"/>
      <c r="IQ502" s="64"/>
      <c r="IR502" s="64"/>
      <c r="IS502" s="64"/>
      <c r="IT502" s="64"/>
      <c r="IU502" s="64"/>
      <c r="IV502" s="64"/>
      <c r="IW502" s="64"/>
      <c r="IX502" s="64"/>
      <c r="IY502" s="64"/>
      <c r="IZ502" s="64"/>
      <c r="JA502" s="64"/>
      <c r="JB502" s="64"/>
      <c r="JC502" s="64"/>
      <c r="JD502" s="64"/>
      <c r="JE502" s="64"/>
      <c r="JF502" s="64"/>
      <c r="JG502" s="64"/>
      <c r="JH502" s="64"/>
      <c r="JI502" s="64"/>
      <c r="JJ502" s="64"/>
      <c r="JK502" s="64"/>
      <c r="JL502" s="64"/>
      <c r="JM502" s="64"/>
      <c r="JN502" s="64"/>
      <c r="JO502" s="64"/>
      <c r="JP502" s="64"/>
      <c r="JQ502" s="64"/>
      <c r="JR502" s="64"/>
      <c r="JS502" s="64"/>
      <c r="JT502" s="64"/>
      <c r="JU502" s="64"/>
      <c r="JV502" s="64"/>
      <c r="JW502" s="64"/>
      <c r="JX502" s="64"/>
      <c r="JY502" s="64"/>
      <c r="JZ502" s="64"/>
      <c r="KA502" s="64"/>
      <c r="KB502" s="64"/>
      <c r="KC502" s="64"/>
      <c r="KD502" s="64"/>
      <c r="KE502" s="64"/>
      <c r="KF502" s="64"/>
      <c r="KG502" s="64"/>
      <c r="KH502" s="64"/>
      <c r="KI502" s="64"/>
      <c r="KJ502" s="64"/>
    </row>
    <row r="503" spans="1:296" s="29" customFormat="1" ht="42" customHeight="1">
      <c r="A503" s="65"/>
      <c r="B503" s="7"/>
      <c r="C503" s="10"/>
      <c r="D503" s="87"/>
      <c r="E503" s="65"/>
      <c r="F503" s="65"/>
      <c r="G503" s="7"/>
      <c r="H503" s="7"/>
      <c r="I503" s="8"/>
      <c r="J503" s="66"/>
      <c r="K503" s="8"/>
      <c r="L503" s="46"/>
      <c r="M503" s="95"/>
      <c r="N503" s="41"/>
      <c r="O503" s="41"/>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c r="DQ503" s="64"/>
      <c r="DR503" s="64"/>
      <c r="DS503" s="64"/>
      <c r="DT503" s="64"/>
      <c r="DU503" s="64"/>
      <c r="DV503" s="64"/>
      <c r="DW503" s="64"/>
      <c r="DX503" s="64"/>
      <c r="DY503" s="64"/>
      <c r="DZ503" s="64"/>
      <c r="EA503" s="64"/>
      <c r="EB503" s="64"/>
      <c r="EC503" s="64"/>
      <c r="ED503" s="64"/>
      <c r="EE503" s="64"/>
      <c r="EF503" s="64"/>
      <c r="EG503" s="64"/>
      <c r="EH503" s="64"/>
      <c r="EI503" s="64"/>
      <c r="EJ503" s="64"/>
      <c r="EK503" s="64"/>
      <c r="EL503" s="64"/>
      <c r="EM503" s="64"/>
      <c r="EN503" s="64"/>
      <c r="EO503" s="64"/>
      <c r="EP503" s="64"/>
      <c r="EQ503" s="64"/>
      <c r="ER503" s="64"/>
      <c r="ES503" s="64"/>
      <c r="ET503" s="64"/>
      <c r="EU503" s="64"/>
      <c r="EV503" s="64"/>
      <c r="EW503" s="64"/>
      <c r="EX503" s="64"/>
      <c r="EY503" s="64"/>
      <c r="EZ503" s="64"/>
      <c r="FA503" s="64"/>
      <c r="FB503" s="64"/>
      <c r="FC503" s="64"/>
      <c r="FD503" s="64"/>
      <c r="FE503" s="64"/>
      <c r="FF503" s="64"/>
      <c r="FG503" s="64"/>
      <c r="FH503" s="64"/>
      <c r="FI503" s="64"/>
      <c r="FJ503" s="64"/>
      <c r="FK503" s="64"/>
      <c r="FL503" s="64"/>
      <c r="FM503" s="64"/>
      <c r="FN503" s="64"/>
      <c r="FO503" s="64"/>
      <c r="FP503" s="64"/>
      <c r="FQ503" s="64"/>
      <c r="FR503" s="64"/>
      <c r="FS503" s="64"/>
      <c r="FT503" s="64"/>
      <c r="FU503" s="64"/>
      <c r="FV503" s="64"/>
      <c r="FW503" s="64"/>
      <c r="FX503" s="64"/>
      <c r="FY503" s="64"/>
      <c r="FZ503" s="64"/>
      <c r="GA503" s="64"/>
      <c r="GB503" s="64"/>
      <c r="GC503" s="64"/>
      <c r="GD503" s="64"/>
      <c r="GE503" s="64"/>
      <c r="GF503" s="64"/>
      <c r="GG503" s="64"/>
      <c r="GH503" s="64"/>
      <c r="GI503" s="64"/>
      <c r="GJ503" s="64"/>
      <c r="GK503" s="64"/>
      <c r="GL503" s="64"/>
      <c r="GM503" s="64"/>
      <c r="GN503" s="64"/>
      <c r="GO503" s="64"/>
      <c r="GP503" s="64"/>
      <c r="GQ503" s="64"/>
      <c r="GR503" s="64"/>
      <c r="GS503" s="64"/>
      <c r="GT503" s="64"/>
      <c r="GU503" s="64"/>
      <c r="GV503" s="64"/>
      <c r="GW503" s="64"/>
      <c r="GX503" s="64"/>
      <c r="GY503" s="64"/>
      <c r="GZ503" s="64"/>
      <c r="HA503" s="64"/>
      <c r="HB503" s="64"/>
      <c r="HC503" s="64"/>
      <c r="HD503" s="64"/>
      <c r="HE503" s="64"/>
      <c r="HF503" s="64"/>
      <c r="HG503" s="64"/>
      <c r="HH503" s="64"/>
      <c r="HI503" s="64"/>
      <c r="HJ503" s="64"/>
      <c r="HK503" s="64"/>
      <c r="HL503" s="64"/>
      <c r="HM503" s="64"/>
      <c r="HN503" s="64"/>
      <c r="HO503" s="64"/>
      <c r="HP503" s="64"/>
      <c r="HQ503" s="64"/>
      <c r="HR503" s="64"/>
      <c r="HS503" s="64"/>
      <c r="HT503" s="64"/>
      <c r="HU503" s="64"/>
      <c r="HV503" s="64"/>
      <c r="HW503" s="64"/>
      <c r="HX503" s="64"/>
      <c r="HY503" s="64"/>
      <c r="HZ503" s="64"/>
      <c r="IA503" s="64"/>
      <c r="IB503" s="64"/>
      <c r="IC503" s="64"/>
      <c r="ID503" s="64"/>
      <c r="IE503" s="64"/>
      <c r="IF503" s="64"/>
      <c r="IG503" s="64"/>
      <c r="IH503" s="64"/>
      <c r="II503" s="64"/>
      <c r="IJ503" s="64"/>
      <c r="IK503" s="64"/>
      <c r="IL503" s="64"/>
      <c r="IM503" s="64"/>
      <c r="IN503" s="64"/>
      <c r="IO503" s="64"/>
      <c r="IP503" s="64"/>
      <c r="IQ503" s="64"/>
      <c r="IR503" s="64"/>
      <c r="IS503" s="64"/>
      <c r="IT503" s="64"/>
      <c r="IU503" s="64"/>
      <c r="IV503" s="64"/>
      <c r="IW503" s="64"/>
      <c r="IX503" s="64"/>
      <c r="IY503" s="64"/>
      <c r="IZ503" s="64"/>
      <c r="JA503" s="64"/>
      <c r="JB503" s="64"/>
      <c r="JC503" s="64"/>
      <c r="JD503" s="64"/>
      <c r="JE503" s="64"/>
      <c r="JF503" s="64"/>
      <c r="JG503" s="64"/>
      <c r="JH503" s="64"/>
      <c r="JI503" s="64"/>
      <c r="JJ503" s="64"/>
      <c r="JK503" s="64"/>
      <c r="JL503" s="64"/>
      <c r="JM503" s="64"/>
      <c r="JN503" s="64"/>
      <c r="JO503" s="64"/>
      <c r="JP503" s="64"/>
      <c r="JQ503" s="64"/>
      <c r="JR503" s="64"/>
      <c r="JS503" s="64"/>
      <c r="JT503" s="64"/>
      <c r="JU503" s="64"/>
      <c r="JV503" s="64"/>
      <c r="JW503" s="64"/>
      <c r="JX503" s="64"/>
      <c r="JY503" s="64"/>
      <c r="JZ503" s="64"/>
      <c r="KA503" s="64"/>
      <c r="KB503" s="64"/>
      <c r="KC503" s="64"/>
      <c r="KD503" s="64"/>
      <c r="KE503" s="64"/>
      <c r="KF503" s="64"/>
      <c r="KG503" s="64"/>
      <c r="KH503" s="64"/>
      <c r="KI503" s="64"/>
      <c r="KJ503" s="64"/>
    </row>
    <row r="504" spans="1:296" s="29" customFormat="1" ht="42.75" customHeight="1">
      <c r="A504" s="65" t="s">
        <v>224</v>
      </c>
      <c r="B504" s="7" t="s">
        <v>1335</v>
      </c>
      <c r="C504" s="10" t="s">
        <v>1336</v>
      </c>
      <c r="D504" s="87" t="s">
        <v>1334</v>
      </c>
      <c r="E504" s="65" t="s">
        <v>985</v>
      </c>
      <c r="F504" s="65" t="s">
        <v>5</v>
      </c>
      <c r="G504" s="7" t="s">
        <v>260</v>
      </c>
      <c r="H504" s="10" t="s">
        <v>1109</v>
      </c>
      <c r="I504" s="8">
        <v>41212</v>
      </c>
      <c r="J504" s="66" t="s">
        <v>345</v>
      </c>
      <c r="K504" s="8">
        <v>41232</v>
      </c>
      <c r="L504" s="46">
        <v>34916</v>
      </c>
      <c r="M504" s="95"/>
      <c r="N504" s="41"/>
      <c r="O504" s="41"/>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c r="DS504" s="64"/>
      <c r="DT504" s="64"/>
      <c r="DU504" s="64"/>
      <c r="DV504" s="64"/>
      <c r="DW504" s="64"/>
      <c r="DX504" s="64"/>
      <c r="DY504" s="64"/>
      <c r="DZ504" s="64"/>
      <c r="EA504" s="64"/>
      <c r="EB504" s="64"/>
      <c r="EC504" s="64"/>
      <c r="ED504" s="64"/>
      <c r="EE504" s="64"/>
      <c r="EF504" s="64"/>
      <c r="EG504" s="64"/>
      <c r="EH504" s="64"/>
      <c r="EI504" s="64"/>
      <c r="EJ504" s="64"/>
      <c r="EK504" s="64"/>
      <c r="EL504" s="64"/>
      <c r="EM504" s="64"/>
      <c r="EN504" s="64"/>
      <c r="EO504" s="64"/>
      <c r="EP504" s="64"/>
      <c r="EQ504" s="64"/>
      <c r="ER504" s="64"/>
      <c r="ES504" s="64"/>
      <c r="ET504" s="64"/>
      <c r="EU504" s="64"/>
      <c r="EV504" s="64"/>
      <c r="EW504" s="64"/>
      <c r="EX504" s="64"/>
      <c r="EY504" s="64"/>
      <c r="EZ504" s="64"/>
      <c r="FA504" s="64"/>
      <c r="FB504" s="64"/>
      <c r="FC504" s="64"/>
      <c r="FD504" s="64"/>
      <c r="FE504" s="64"/>
      <c r="FF504" s="64"/>
      <c r="FG504" s="64"/>
      <c r="FH504" s="64"/>
      <c r="FI504" s="64"/>
      <c r="FJ504" s="64"/>
      <c r="FK504" s="64"/>
      <c r="FL504" s="64"/>
      <c r="FM504" s="64"/>
      <c r="FN504" s="64"/>
      <c r="FO504" s="64"/>
      <c r="FP504" s="64"/>
      <c r="FQ504" s="64"/>
      <c r="FR504" s="64"/>
      <c r="FS504" s="64"/>
      <c r="FT504" s="64"/>
      <c r="FU504" s="64"/>
      <c r="FV504" s="64"/>
      <c r="FW504" s="64"/>
      <c r="FX504" s="64"/>
      <c r="FY504" s="64"/>
      <c r="FZ504" s="64"/>
      <c r="GA504" s="64"/>
      <c r="GB504" s="64"/>
      <c r="GC504" s="64"/>
      <c r="GD504" s="64"/>
      <c r="GE504" s="64"/>
      <c r="GF504" s="64"/>
      <c r="GG504" s="64"/>
      <c r="GH504" s="64"/>
      <c r="GI504" s="64"/>
      <c r="GJ504" s="64"/>
      <c r="GK504" s="64"/>
      <c r="GL504" s="64"/>
      <c r="GM504" s="64"/>
      <c r="GN504" s="64"/>
      <c r="GO504" s="64"/>
      <c r="GP504" s="64"/>
      <c r="GQ504" s="64"/>
      <c r="GR504" s="64"/>
      <c r="GS504" s="64"/>
      <c r="GT504" s="64"/>
      <c r="GU504" s="64"/>
      <c r="GV504" s="64"/>
      <c r="GW504" s="64"/>
      <c r="GX504" s="64"/>
      <c r="GY504" s="64"/>
      <c r="GZ504" s="64"/>
      <c r="HA504" s="64"/>
      <c r="HB504" s="64"/>
      <c r="HC504" s="64"/>
      <c r="HD504" s="64"/>
      <c r="HE504" s="64"/>
      <c r="HF504" s="64"/>
      <c r="HG504" s="64"/>
      <c r="HH504" s="64"/>
      <c r="HI504" s="64"/>
      <c r="HJ504" s="64"/>
      <c r="HK504" s="64"/>
      <c r="HL504" s="64"/>
      <c r="HM504" s="64"/>
      <c r="HN504" s="64"/>
      <c r="HO504" s="64"/>
      <c r="HP504" s="64"/>
      <c r="HQ504" s="64"/>
      <c r="HR504" s="64"/>
      <c r="HS504" s="64"/>
      <c r="HT504" s="64"/>
      <c r="HU504" s="64"/>
      <c r="HV504" s="64"/>
      <c r="HW504" s="64"/>
      <c r="HX504" s="64"/>
      <c r="HY504" s="64"/>
      <c r="HZ504" s="64"/>
      <c r="IA504" s="64"/>
      <c r="IB504" s="64"/>
      <c r="IC504" s="64"/>
      <c r="ID504" s="64"/>
      <c r="IE504" s="64"/>
      <c r="IF504" s="64"/>
      <c r="IG504" s="64"/>
      <c r="IH504" s="64"/>
      <c r="II504" s="64"/>
      <c r="IJ504" s="64"/>
      <c r="IK504" s="64"/>
      <c r="IL504" s="64"/>
      <c r="IM504" s="64"/>
      <c r="IN504" s="64"/>
      <c r="IO504" s="64"/>
      <c r="IP504" s="64"/>
      <c r="IQ504" s="64"/>
      <c r="IR504" s="64"/>
      <c r="IS504" s="64"/>
      <c r="IT504" s="64"/>
      <c r="IU504" s="64"/>
      <c r="IV504" s="64"/>
      <c r="IW504" s="64"/>
      <c r="IX504" s="64"/>
      <c r="IY504" s="64"/>
      <c r="IZ504" s="64"/>
      <c r="JA504" s="64"/>
      <c r="JB504" s="64"/>
      <c r="JC504" s="64"/>
      <c r="JD504" s="64"/>
      <c r="JE504" s="64"/>
      <c r="JF504" s="64"/>
      <c r="JG504" s="64"/>
      <c r="JH504" s="64"/>
      <c r="JI504" s="64"/>
      <c r="JJ504" s="64"/>
      <c r="JK504" s="64"/>
      <c r="JL504" s="64"/>
      <c r="JM504" s="64"/>
      <c r="JN504" s="64"/>
      <c r="JO504" s="64"/>
      <c r="JP504" s="64"/>
      <c r="JQ504" s="64"/>
      <c r="JR504" s="64"/>
      <c r="JS504" s="64"/>
      <c r="JT504" s="64"/>
      <c r="JU504" s="64"/>
      <c r="JV504" s="64"/>
      <c r="JW504" s="64"/>
      <c r="JX504" s="64"/>
      <c r="JY504" s="64"/>
      <c r="JZ504" s="64"/>
      <c r="KA504" s="64"/>
      <c r="KB504" s="64"/>
      <c r="KC504" s="64"/>
      <c r="KD504" s="64"/>
      <c r="KE504" s="64"/>
      <c r="KF504" s="64"/>
      <c r="KG504" s="64"/>
      <c r="KH504" s="64"/>
      <c r="KI504" s="64"/>
      <c r="KJ504" s="64"/>
    </row>
    <row r="505" spans="1:296" s="29" customFormat="1" ht="51" customHeight="1">
      <c r="A505" s="65" t="s">
        <v>224</v>
      </c>
      <c r="B505" s="7" t="s">
        <v>1335</v>
      </c>
      <c r="C505" s="10" t="s">
        <v>1336</v>
      </c>
      <c r="D505" s="87" t="s">
        <v>1334</v>
      </c>
      <c r="E505" s="65" t="s">
        <v>985</v>
      </c>
      <c r="F505" s="65" t="s">
        <v>217</v>
      </c>
      <c r="G505" s="7" t="s">
        <v>218</v>
      </c>
      <c r="H505" s="7" t="s">
        <v>523</v>
      </c>
      <c r="I505" s="8">
        <v>41239</v>
      </c>
      <c r="J505" s="66" t="s">
        <v>354</v>
      </c>
      <c r="K505" s="8">
        <v>41261</v>
      </c>
      <c r="L505" s="46">
        <v>16472</v>
      </c>
      <c r="M505" s="95">
        <f>L504+L505</f>
        <v>51388</v>
      </c>
      <c r="N505" s="41"/>
      <c r="O505" s="41"/>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c r="DU505" s="64"/>
      <c r="DV505" s="64"/>
      <c r="DW505" s="64"/>
      <c r="DX505" s="64"/>
      <c r="DY505" s="64"/>
      <c r="DZ505" s="64"/>
      <c r="EA505" s="64"/>
      <c r="EB505" s="64"/>
      <c r="EC505" s="64"/>
      <c r="ED505" s="64"/>
      <c r="EE505" s="64"/>
      <c r="EF505" s="64"/>
      <c r="EG505" s="64"/>
      <c r="EH505" s="64"/>
      <c r="EI505" s="64"/>
      <c r="EJ505" s="64"/>
      <c r="EK505" s="64"/>
      <c r="EL505" s="64"/>
      <c r="EM505" s="64"/>
      <c r="EN505" s="64"/>
      <c r="EO505" s="64"/>
      <c r="EP505" s="64"/>
      <c r="EQ505" s="64"/>
      <c r="ER505" s="64"/>
      <c r="ES505" s="64"/>
      <c r="ET505" s="64"/>
      <c r="EU505" s="64"/>
      <c r="EV505" s="64"/>
      <c r="EW505" s="64"/>
      <c r="EX505" s="64"/>
      <c r="EY505" s="64"/>
      <c r="EZ505" s="64"/>
      <c r="FA505" s="64"/>
      <c r="FB505" s="64"/>
      <c r="FC505" s="64"/>
      <c r="FD505" s="64"/>
      <c r="FE505" s="64"/>
      <c r="FF505" s="64"/>
      <c r="FG505" s="64"/>
      <c r="FH505" s="64"/>
      <c r="FI505" s="64"/>
      <c r="FJ505" s="64"/>
      <c r="FK505" s="64"/>
      <c r="FL505" s="64"/>
      <c r="FM505" s="64"/>
      <c r="FN505" s="64"/>
      <c r="FO505" s="64"/>
      <c r="FP505" s="64"/>
      <c r="FQ505" s="64"/>
      <c r="FR505" s="64"/>
      <c r="FS505" s="64"/>
      <c r="FT505" s="64"/>
      <c r="FU505" s="64"/>
      <c r="FV505" s="64"/>
      <c r="FW505" s="64"/>
      <c r="FX505" s="64"/>
      <c r="FY505" s="64"/>
      <c r="FZ505" s="64"/>
      <c r="GA505" s="64"/>
      <c r="GB505" s="64"/>
      <c r="GC505" s="64"/>
      <c r="GD505" s="64"/>
      <c r="GE505" s="64"/>
      <c r="GF505" s="64"/>
      <c r="GG505" s="64"/>
      <c r="GH505" s="64"/>
      <c r="GI505" s="64"/>
      <c r="GJ505" s="64"/>
      <c r="GK505" s="64"/>
      <c r="GL505" s="64"/>
      <c r="GM505" s="64"/>
      <c r="GN505" s="64"/>
      <c r="GO505" s="64"/>
      <c r="GP505" s="64"/>
      <c r="GQ505" s="64"/>
      <c r="GR505" s="64"/>
      <c r="GS505" s="64"/>
      <c r="GT505" s="64"/>
      <c r="GU505" s="64"/>
      <c r="GV505" s="64"/>
      <c r="GW505" s="64"/>
      <c r="GX505" s="64"/>
      <c r="GY505" s="64"/>
      <c r="GZ505" s="64"/>
      <c r="HA505" s="64"/>
      <c r="HB505" s="64"/>
      <c r="HC505" s="64"/>
      <c r="HD505" s="64"/>
      <c r="HE505" s="64"/>
      <c r="HF505" s="64"/>
      <c r="HG505" s="64"/>
      <c r="HH505" s="64"/>
      <c r="HI505" s="64"/>
      <c r="HJ505" s="64"/>
      <c r="HK505" s="64"/>
      <c r="HL505" s="64"/>
      <c r="HM505" s="64"/>
      <c r="HN505" s="64"/>
      <c r="HO505" s="64"/>
      <c r="HP505" s="64"/>
      <c r="HQ505" s="64"/>
      <c r="HR505" s="64"/>
      <c r="HS505" s="64"/>
      <c r="HT505" s="64"/>
      <c r="HU505" s="64"/>
      <c r="HV505" s="64"/>
      <c r="HW505" s="64"/>
      <c r="HX505" s="64"/>
      <c r="HY505" s="64"/>
      <c r="HZ505" s="64"/>
      <c r="IA505" s="64"/>
      <c r="IB505" s="64"/>
      <c r="IC505" s="64"/>
      <c r="ID505" s="64"/>
      <c r="IE505" s="64"/>
      <c r="IF505" s="64"/>
      <c r="IG505" s="64"/>
      <c r="IH505" s="64"/>
      <c r="II505" s="64"/>
      <c r="IJ505" s="64"/>
      <c r="IK505" s="64"/>
      <c r="IL505" s="64"/>
      <c r="IM505" s="64"/>
      <c r="IN505" s="64"/>
      <c r="IO505" s="64"/>
      <c r="IP505" s="64"/>
      <c r="IQ505" s="64"/>
      <c r="IR505" s="64"/>
      <c r="IS505" s="64"/>
      <c r="IT505" s="64"/>
      <c r="IU505" s="64"/>
      <c r="IV505" s="64"/>
      <c r="IW505" s="64"/>
      <c r="IX505" s="64"/>
      <c r="IY505" s="64"/>
      <c r="IZ505" s="64"/>
      <c r="JA505" s="64"/>
      <c r="JB505" s="64"/>
      <c r="JC505" s="64"/>
      <c r="JD505" s="64"/>
      <c r="JE505" s="64"/>
      <c r="JF505" s="64"/>
      <c r="JG505" s="64"/>
      <c r="JH505" s="64"/>
      <c r="JI505" s="64"/>
      <c r="JJ505" s="64"/>
      <c r="JK505" s="64"/>
      <c r="JL505" s="64"/>
      <c r="JM505" s="64"/>
      <c r="JN505" s="64"/>
      <c r="JO505" s="64"/>
      <c r="JP505" s="64"/>
      <c r="JQ505" s="64"/>
      <c r="JR505" s="64"/>
      <c r="JS505" s="64"/>
      <c r="JT505" s="64"/>
      <c r="JU505" s="64"/>
      <c r="JV505" s="64"/>
      <c r="JW505" s="64"/>
      <c r="JX505" s="64"/>
      <c r="JY505" s="64"/>
      <c r="JZ505" s="64"/>
      <c r="KA505" s="64"/>
      <c r="KB505" s="64"/>
      <c r="KC505" s="64"/>
      <c r="KD505" s="64"/>
      <c r="KE505" s="64"/>
      <c r="KF505" s="64"/>
      <c r="KG505" s="64"/>
      <c r="KH505" s="64"/>
      <c r="KI505" s="64"/>
      <c r="KJ505" s="64"/>
    </row>
    <row r="506" spans="1:296" s="29" customFormat="1" ht="39" customHeight="1">
      <c r="A506" s="65"/>
      <c r="B506" s="7"/>
      <c r="C506" s="10"/>
      <c r="D506" s="87"/>
      <c r="E506" s="65"/>
      <c r="F506" s="65"/>
      <c r="G506" s="7"/>
      <c r="H506" s="7"/>
      <c r="I506" s="8"/>
      <c r="J506" s="66"/>
      <c r="K506" s="8"/>
      <c r="L506" s="46"/>
      <c r="M506" s="95"/>
      <c r="N506" s="41"/>
      <c r="O506" s="41"/>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c r="DW506" s="64"/>
      <c r="DX506" s="64"/>
      <c r="DY506" s="64"/>
      <c r="DZ506" s="64"/>
      <c r="EA506" s="64"/>
      <c r="EB506" s="64"/>
      <c r="EC506" s="64"/>
      <c r="ED506" s="64"/>
      <c r="EE506" s="64"/>
      <c r="EF506" s="64"/>
      <c r="EG506" s="64"/>
      <c r="EH506" s="64"/>
      <c r="EI506" s="64"/>
      <c r="EJ506" s="64"/>
      <c r="EK506" s="64"/>
      <c r="EL506" s="64"/>
      <c r="EM506" s="64"/>
      <c r="EN506" s="64"/>
      <c r="EO506" s="64"/>
      <c r="EP506" s="64"/>
      <c r="EQ506" s="64"/>
      <c r="ER506" s="64"/>
      <c r="ES506" s="64"/>
      <c r="ET506" s="64"/>
      <c r="EU506" s="64"/>
      <c r="EV506" s="64"/>
      <c r="EW506" s="64"/>
      <c r="EX506" s="64"/>
      <c r="EY506" s="64"/>
      <c r="EZ506" s="64"/>
      <c r="FA506" s="64"/>
      <c r="FB506" s="64"/>
      <c r="FC506" s="64"/>
      <c r="FD506" s="64"/>
      <c r="FE506" s="64"/>
      <c r="FF506" s="64"/>
      <c r="FG506" s="64"/>
      <c r="FH506" s="64"/>
      <c r="FI506" s="64"/>
      <c r="FJ506" s="64"/>
      <c r="FK506" s="64"/>
      <c r="FL506" s="64"/>
      <c r="FM506" s="64"/>
      <c r="FN506" s="64"/>
      <c r="FO506" s="64"/>
      <c r="FP506" s="64"/>
      <c r="FQ506" s="64"/>
      <c r="FR506" s="64"/>
      <c r="FS506" s="64"/>
      <c r="FT506" s="64"/>
      <c r="FU506" s="64"/>
      <c r="FV506" s="64"/>
      <c r="FW506" s="64"/>
      <c r="FX506" s="64"/>
      <c r="FY506" s="64"/>
      <c r="FZ506" s="64"/>
      <c r="GA506" s="64"/>
      <c r="GB506" s="64"/>
      <c r="GC506" s="64"/>
      <c r="GD506" s="64"/>
      <c r="GE506" s="64"/>
      <c r="GF506" s="64"/>
      <c r="GG506" s="64"/>
      <c r="GH506" s="64"/>
      <c r="GI506" s="64"/>
      <c r="GJ506" s="64"/>
      <c r="GK506" s="64"/>
      <c r="GL506" s="64"/>
      <c r="GM506" s="64"/>
      <c r="GN506" s="64"/>
      <c r="GO506" s="64"/>
      <c r="GP506" s="64"/>
      <c r="GQ506" s="64"/>
      <c r="GR506" s="64"/>
      <c r="GS506" s="64"/>
      <c r="GT506" s="64"/>
      <c r="GU506" s="64"/>
      <c r="GV506" s="64"/>
      <c r="GW506" s="64"/>
      <c r="GX506" s="64"/>
      <c r="GY506" s="64"/>
      <c r="GZ506" s="64"/>
      <c r="HA506" s="64"/>
      <c r="HB506" s="64"/>
      <c r="HC506" s="64"/>
      <c r="HD506" s="64"/>
      <c r="HE506" s="64"/>
      <c r="HF506" s="64"/>
      <c r="HG506" s="64"/>
      <c r="HH506" s="64"/>
      <c r="HI506" s="64"/>
      <c r="HJ506" s="64"/>
      <c r="HK506" s="64"/>
      <c r="HL506" s="64"/>
      <c r="HM506" s="64"/>
      <c r="HN506" s="64"/>
      <c r="HO506" s="64"/>
      <c r="HP506" s="64"/>
      <c r="HQ506" s="64"/>
      <c r="HR506" s="64"/>
      <c r="HS506" s="64"/>
      <c r="HT506" s="64"/>
      <c r="HU506" s="64"/>
      <c r="HV506" s="64"/>
      <c r="HW506" s="64"/>
      <c r="HX506" s="64"/>
      <c r="HY506" s="64"/>
      <c r="HZ506" s="64"/>
      <c r="IA506" s="64"/>
      <c r="IB506" s="64"/>
      <c r="IC506" s="64"/>
      <c r="ID506" s="64"/>
      <c r="IE506" s="64"/>
      <c r="IF506" s="64"/>
      <c r="IG506" s="64"/>
      <c r="IH506" s="64"/>
      <c r="II506" s="64"/>
      <c r="IJ506" s="64"/>
      <c r="IK506" s="64"/>
      <c r="IL506" s="64"/>
      <c r="IM506" s="64"/>
      <c r="IN506" s="64"/>
      <c r="IO506" s="64"/>
      <c r="IP506" s="64"/>
      <c r="IQ506" s="64"/>
      <c r="IR506" s="64"/>
      <c r="IS506" s="64"/>
      <c r="IT506" s="64"/>
      <c r="IU506" s="64"/>
      <c r="IV506" s="64"/>
      <c r="IW506" s="64"/>
      <c r="IX506" s="64"/>
      <c r="IY506" s="64"/>
      <c r="IZ506" s="64"/>
      <c r="JA506" s="64"/>
      <c r="JB506" s="64"/>
      <c r="JC506" s="64"/>
      <c r="JD506" s="64"/>
      <c r="JE506" s="64"/>
      <c r="JF506" s="64"/>
      <c r="JG506" s="64"/>
      <c r="JH506" s="64"/>
      <c r="JI506" s="64"/>
      <c r="JJ506" s="64"/>
      <c r="JK506" s="64"/>
      <c r="JL506" s="64"/>
      <c r="JM506" s="64"/>
      <c r="JN506" s="64"/>
      <c r="JO506" s="64"/>
      <c r="JP506" s="64"/>
      <c r="JQ506" s="64"/>
      <c r="JR506" s="64"/>
      <c r="JS506" s="64"/>
      <c r="JT506" s="64"/>
      <c r="JU506" s="64"/>
      <c r="JV506" s="64"/>
      <c r="JW506" s="64"/>
      <c r="JX506" s="64"/>
      <c r="JY506" s="64"/>
      <c r="JZ506" s="64"/>
      <c r="KA506" s="64"/>
      <c r="KB506" s="64"/>
      <c r="KC506" s="64"/>
      <c r="KD506" s="64"/>
      <c r="KE506" s="64"/>
      <c r="KF506" s="64"/>
      <c r="KG506" s="64"/>
      <c r="KH506" s="64"/>
      <c r="KI506" s="64"/>
      <c r="KJ506" s="64"/>
    </row>
    <row r="507" spans="1:296" s="29" customFormat="1" ht="95.25" customHeight="1">
      <c r="A507" s="65" t="s">
        <v>414</v>
      </c>
      <c r="B507" s="7" t="s">
        <v>1342</v>
      </c>
      <c r="C507" s="10" t="s">
        <v>1343</v>
      </c>
      <c r="D507" s="87" t="s">
        <v>1344</v>
      </c>
      <c r="E507" s="65" t="s">
        <v>1345</v>
      </c>
      <c r="F507" s="65" t="s">
        <v>491</v>
      </c>
      <c r="G507" s="7" t="s">
        <v>415</v>
      </c>
      <c r="H507" s="10" t="s">
        <v>973</v>
      </c>
      <c r="I507" s="8">
        <v>41788</v>
      </c>
      <c r="J507" s="66" t="s">
        <v>346</v>
      </c>
      <c r="K507" s="8">
        <v>41815</v>
      </c>
      <c r="L507" s="46">
        <v>312651.37</v>
      </c>
      <c r="M507" s="95">
        <f>L507</f>
        <v>312651.37</v>
      </c>
      <c r="N507" s="41"/>
      <c r="O507" s="41"/>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c r="EC507" s="64"/>
      <c r="ED507" s="64"/>
      <c r="EE507" s="64"/>
      <c r="EF507" s="64"/>
      <c r="EG507" s="64"/>
      <c r="EH507" s="64"/>
      <c r="EI507" s="64"/>
      <c r="EJ507" s="64"/>
      <c r="EK507" s="64"/>
      <c r="EL507" s="64"/>
      <c r="EM507" s="64"/>
      <c r="EN507" s="64"/>
      <c r="EO507" s="64"/>
      <c r="EP507" s="64"/>
      <c r="EQ507" s="64"/>
      <c r="ER507" s="64"/>
      <c r="ES507" s="64"/>
      <c r="ET507" s="64"/>
      <c r="EU507" s="64"/>
      <c r="EV507" s="64"/>
      <c r="EW507" s="64"/>
      <c r="EX507" s="64"/>
      <c r="EY507" s="64"/>
      <c r="EZ507" s="64"/>
      <c r="FA507" s="64"/>
      <c r="FB507" s="64"/>
      <c r="FC507" s="64"/>
      <c r="FD507" s="64"/>
      <c r="FE507" s="64"/>
      <c r="FF507" s="64"/>
      <c r="FG507" s="64"/>
      <c r="FH507" s="64"/>
      <c r="FI507" s="64"/>
      <c r="FJ507" s="64"/>
      <c r="FK507" s="64"/>
      <c r="FL507" s="64"/>
      <c r="FM507" s="64"/>
      <c r="FN507" s="64"/>
      <c r="FO507" s="64"/>
      <c r="FP507" s="64"/>
      <c r="FQ507" s="64"/>
      <c r="FR507" s="64"/>
      <c r="FS507" s="64"/>
      <c r="FT507" s="64"/>
      <c r="FU507" s="64"/>
      <c r="FV507" s="64"/>
      <c r="FW507" s="64"/>
      <c r="FX507" s="64"/>
      <c r="FY507" s="64"/>
      <c r="FZ507" s="64"/>
      <c r="GA507" s="64"/>
      <c r="GB507" s="64"/>
      <c r="GC507" s="64"/>
      <c r="GD507" s="64"/>
      <c r="GE507" s="64"/>
      <c r="GF507" s="64"/>
      <c r="GG507" s="64"/>
      <c r="GH507" s="64"/>
      <c r="GI507" s="64"/>
      <c r="GJ507" s="64"/>
      <c r="GK507" s="64"/>
      <c r="GL507" s="64"/>
      <c r="GM507" s="64"/>
      <c r="GN507" s="64"/>
      <c r="GO507" s="64"/>
      <c r="GP507" s="64"/>
      <c r="GQ507" s="64"/>
      <c r="GR507" s="64"/>
      <c r="GS507" s="64"/>
      <c r="GT507" s="64"/>
      <c r="GU507" s="64"/>
      <c r="GV507" s="64"/>
      <c r="GW507" s="64"/>
      <c r="GX507" s="64"/>
      <c r="GY507" s="64"/>
      <c r="GZ507" s="64"/>
      <c r="HA507" s="64"/>
      <c r="HB507" s="64"/>
      <c r="HC507" s="64"/>
      <c r="HD507" s="64"/>
      <c r="HE507" s="64"/>
      <c r="HF507" s="64"/>
      <c r="HG507" s="64"/>
      <c r="HH507" s="64"/>
      <c r="HI507" s="64"/>
      <c r="HJ507" s="64"/>
      <c r="HK507" s="64"/>
      <c r="HL507" s="64"/>
      <c r="HM507" s="64"/>
      <c r="HN507" s="64"/>
      <c r="HO507" s="64"/>
      <c r="HP507" s="64"/>
      <c r="HQ507" s="64"/>
      <c r="HR507" s="64"/>
      <c r="HS507" s="64"/>
      <c r="HT507" s="64"/>
      <c r="HU507" s="64"/>
      <c r="HV507" s="64"/>
      <c r="HW507" s="64"/>
      <c r="HX507" s="64"/>
      <c r="HY507" s="64"/>
      <c r="HZ507" s="64"/>
      <c r="IA507" s="64"/>
      <c r="IB507" s="64"/>
      <c r="IC507" s="64"/>
      <c r="ID507" s="64"/>
      <c r="IE507" s="64"/>
      <c r="IF507" s="64"/>
      <c r="IG507" s="64"/>
      <c r="IH507" s="64"/>
      <c r="II507" s="64"/>
      <c r="IJ507" s="64"/>
      <c r="IK507" s="64"/>
      <c r="IL507" s="64"/>
      <c r="IM507" s="64"/>
      <c r="IN507" s="64"/>
      <c r="IO507" s="64"/>
      <c r="IP507" s="64"/>
      <c r="IQ507" s="64"/>
      <c r="IR507" s="64"/>
      <c r="IS507" s="64"/>
      <c r="IT507" s="64"/>
      <c r="IU507" s="64"/>
      <c r="IV507" s="64"/>
      <c r="IW507" s="64"/>
      <c r="IX507" s="64"/>
      <c r="IY507" s="64"/>
      <c r="IZ507" s="64"/>
      <c r="JA507" s="64"/>
      <c r="JB507" s="64"/>
      <c r="JC507" s="64"/>
      <c r="JD507" s="64"/>
      <c r="JE507" s="64"/>
      <c r="JF507" s="64"/>
      <c r="JG507" s="64"/>
      <c r="JH507" s="64"/>
      <c r="JI507" s="64"/>
      <c r="JJ507" s="64"/>
      <c r="JK507" s="64"/>
      <c r="JL507" s="64"/>
      <c r="JM507" s="64"/>
      <c r="JN507" s="64"/>
      <c r="JO507" s="64"/>
      <c r="JP507" s="64"/>
      <c r="JQ507" s="64"/>
      <c r="JR507" s="64"/>
      <c r="JS507" s="64"/>
      <c r="JT507" s="64"/>
      <c r="JU507" s="64"/>
      <c r="JV507" s="64"/>
      <c r="JW507" s="64"/>
      <c r="JX507" s="64"/>
      <c r="JY507" s="64"/>
      <c r="JZ507" s="64"/>
      <c r="KA507" s="64"/>
      <c r="KB507" s="64"/>
      <c r="KC507" s="64"/>
      <c r="KD507" s="64"/>
      <c r="KE507" s="64"/>
      <c r="KF507" s="64"/>
      <c r="KG507" s="64"/>
      <c r="KH507" s="64"/>
      <c r="KI507" s="64"/>
      <c r="KJ507" s="64"/>
    </row>
    <row r="508" spans="1:296" s="29" customFormat="1" ht="33.75" customHeight="1">
      <c r="A508" s="65"/>
      <c r="B508" s="7"/>
      <c r="C508" s="10"/>
      <c r="D508" s="87"/>
      <c r="E508" s="65"/>
      <c r="F508" s="65"/>
      <c r="G508" s="7"/>
      <c r="H508" s="7"/>
      <c r="I508" s="8"/>
      <c r="J508" s="66"/>
      <c r="K508" s="8"/>
      <c r="L508" s="46"/>
      <c r="M508" s="95"/>
      <c r="N508" s="41"/>
      <c r="O508" s="41"/>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c r="EF508" s="64"/>
      <c r="EG508" s="64"/>
      <c r="EH508" s="64"/>
      <c r="EI508" s="64"/>
      <c r="EJ508" s="64"/>
      <c r="EK508" s="64"/>
      <c r="EL508" s="64"/>
      <c r="EM508" s="64"/>
      <c r="EN508" s="64"/>
      <c r="EO508" s="64"/>
      <c r="EP508" s="64"/>
      <c r="EQ508" s="64"/>
      <c r="ER508" s="64"/>
      <c r="ES508" s="64"/>
      <c r="ET508" s="64"/>
      <c r="EU508" s="64"/>
      <c r="EV508" s="64"/>
      <c r="EW508" s="64"/>
      <c r="EX508" s="64"/>
      <c r="EY508" s="64"/>
      <c r="EZ508" s="64"/>
      <c r="FA508" s="64"/>
      <c r="FB508" s="64"/>
      <c r="FC508" s="64"/>
      <c r="FD508" s="64"/>
      <c r="FE508" s="64"/>
      <c r="FF508" s="64"/>
      <c r="FG508" s="64"/>
      <c r="FH508" s="64"/>
      <c r="FI508" s="64"/>
      <c r="FJ508" s="64"/>
      <c r="FK508" s="64"/>
      <c r="FL508" s="64"/>
      <c r="FM508" s="64"/>
      <c r="FN508" s="64"/>
      <c r="FO508" s="64"/>
      <c r="FP508" s="64"/>
      <c r="FQ508" s="64"/>
      <c r="FR508" s="64"/>
      <c r="FS508" s="64"/>
      <c r="FT508" s="64"/>
      <c r="FU508" s="64"/>
      <c r="FV508" s="64"/>
      <c r="FW508" s="64"/>
      <c r="FX508" s="64"/>
      <c r="FY508" s="64"/>
      <c r="FZ508" s="64"/>
      <c r="GA508" s="64"/>
      <c r="GB508" s="64"/>
      <c r="GC508" s="64"/>
      <c r="GD508" s="64"/>
      <c r="GE508" s="64"/>
      <c r="GF508" s="64"/>
      <c r="GG508" s="64"/>
      <c r="GH508" s="64"/>
      <c r="GI508" s="64"/>
      <c r="GJ508" s="64"/>
      <c r="GK508" s="64"/>
      <c r="GL508" s="64"/>
      <c r="GM508" s="64"/>
      <c r="GN508" s="64"/>
      <c r="GO508" s="64"/>
      <c r="GP508" s="64"/>
      <c r="GQ508" s="64"/>
      <c r="GR508" s="64"/>
      <c r="GS508" s="64"/>
      <c r="GT508" s="64"/>
      <c r="GU508" s="64"/>
      <c r="GV508" s="64"/>
      <c r="GW508" s="64"/>
      <c r="GX508" s="64"/>
      <c r="GY508" s="64"/>
      <c r="GZ508" s="64"/>
      <c r="HA508" s="64"/>
      <c r="HB508" s="64"/>
      <c r="HC508" s="64"/>
      <c r="HD508" s="64"/>
      <c r="HE508" s="64"/>
      <c r="HF508" s="64"/>
      <c r="HG508" s="64"/>
      <c r="HH508" s="64"/>
      <c r="HI508" s="64"/>
      <c r="HJ508" s="64"/>
      <c r="HK508" s="64"/>
      <c r="HL508" s="64"/>
      <c r="HM508" s="64"/>
      <c r="HN508" s="64"/>
      <c r="HO508" s="64"/>
      <c r="HP508" s="64"/>
      <c r="HQ508" s="64"/>
      <c r="HR508" s="64"/>
      <c r="HS508" s="64"/>
      <c r="HT508" s="64"/>
      <c r="HU508" s="64"/>
      <c r="HV508" s="64"/>
      <c r="HW508" s="64"/>
      <c r="HX508" s="64"/>
      <c r="HY508" s="64"/>
      <c r="HZ508" s="64"/>
      <c r="IA508" s="64"/>
      <c r="IB508" s="64"/>
      <c r="IC508" s="64"/>
      <c r="ID508" s="64"/>
      <c r="IE508" s="64"/>
      <c r="IF508" s="64"/>
      <c r="IG508" s="64"/>
      <c r="IH508" s="64"/>
      <c r="II508" s="64"/>
      <c r="IJ508" s="64"/>
      <c r="IK508" s="64"/>
      <c r="IL508" s="64"/>
      <c r="IM508" s="64"/>
      <c r="IN508" s="64"/>
      <c r="IO508" s="64"/>
      <c r="IP508" s="64"/>
      <c r="IQ508" s="64"/>
      <c r="IR508" s="64"/>
      <c r="IS508" s="64"/>
      <c r="IT508" s="64"/>
      <c r="IU508" s="64"/>
      <c r="IV508" s="64"/>
      <c r="IW508" s="64"/>
      <c r="IX508" s="64"/>
      <c r="IY508" s="64"/>
      <c r="IZ508" s="64"/>
      <c r="JA508" s="64"/>
      <c r="JB508" s="64"/>
      <c r="JC508" s="64"/>
      <c r="JD508" s="64"/>
      <c r="JE508" s="64"/>
      <c r="JF508" s="64"/>
      <c r="JG508" s="64"/>
      <c r="JH508" s="64"/>
      <c r="JI508" s="64"/>
      <c r="JJ508" s="64"/>
      <c r="JK508" s="64"/>
      <c r="JL508" s="64"/>
      <c r="JM508" s="64"/>
      <c r="JN508" s="64"/>
      <c r="JO508" s="64"/>
      <c r="JP508" s="64"/>
      <c r="JQ508" s="64"/>
      <c r="JR508" s="64"/>
      <c r="JS508" s="64"/>
      <c r="JT508" s="64"/>
      <c r="JU508" s="64"/>
      <c r="JV508" s="64"/>
      <c r="JW508" s="64"/>
      <c r="JX508" s="64"/>
      <c r="JY508" s="64"/>
      <c r="JZ508" s="64"/>
      <c r="KA508" s="64"/>
      <c r="KB508" s="64"/>
      <c r="KC508" s="64"/>
      <c r="KD508" s="64"/>
      <c r="KE508" s="64"/>
      <c r="KF508" s="64"/>
      <c r="KG508" s="64"/>
      <c r="KH508" s="64"/>
      <c r="KI508" s="64"/>
      <c r="KJ508" s="64"/>
    </row>
    <row r="509" spans="1:296" s="29" customFormat="1" ht="64.5" customHeight="1">
      <c r="A509" s="65" t="s">
        <v>33</v>
      </c>
      <c r="B509" s="7" t="s">
        <v>1341</v>
      </c>
      <c r="C509" s="10" t="s">
        <v>1340</v>
      </c>
      <c r="D509" s="87" t="s">
        <v>1338</v>
      </c>
      <c r="E509" s="65" t="s">
        <v>1339</v>
      </c>
      <c r="F509" s="65" t="s">
        <v>26</v>
      </c>
      <c r="G509" s="7" t="s">
        <v>27</v>
      </c>
      <c r="H509" s="10" t="s">
        <v>1337</v>
      </c>
      <c r="I509" s="8">
        <v>40408</v>
      </c>
      <c r="J509" s="66" t="s">
        <v>344</v>
      </c>
      <c r="K509" s="8"/>
      <c r="L509" s="46">
        <v>29580</v>
      </c>
      <c r="M509" s="94">
        <v>29580</v>
      </c>
      <c r="N509" s="41"/>
      <c r="O509" s="41"/>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c r="EF509" s="64"/>
      <c r="EG509" s="64"/>
      <c r="EH509" s="64"/>
      <c r="EI509" s="64"/>
      <c r="EJ509" s="64"/>
      <c r="EK509" s="64"/>
      <c r="EL509" s="64"/>
      <c r="EM509" s="64"/>
      <c r="EN509" s="64"/>
      <c r="EO509" s="64"/>
      <c r="EP509" s="64"/>
      <c r="EQ509" s="64"/>
      <c r="ER509" s="64"/>
      <c r="ES509" s="64"/>
      <c r="ET509" s="64"/>
      <c r="EU509" s="64"/>
      <c r="EV509" s="64"/>
      <c r="EW509" s="64"/>
      <c r="EX509" s="64"/>
      <c r="EY509" s="64"/>
      <c r="EZ509" s="64"/>
      <c r="FA509" s="64"/>
      <c r="FB509" s="64"/>
      <c r="FC509" s="64"/>
      <c r="FD509" s="64"/>
      <c r="FE509" s="64"/>
      <c r="FF509" s="64"/>
      <c r="FG509" s="64"/>
      <c r="FH509" s="64"/>
      <c r="FI509" s="64"/>
      <c r="FJ509" s="64"/>
      <c r="FK509" s="64"/>
      <c r="FL509" s="64"/>
      <c r="FM509" s="64"/>
      <c r="FN509" s="64"/>
      <c r="FO509" s="64"/>
      <c r="FP509" s="64"/>
      <c r="FQ509" s="64"/>
      <c r="FR509" s="64"/>
      <c r="FS509" s="64"/>
      <c r="FT509" s="64"/>
      <c r="FU509" s="64"/>
      <c r="FV509" s="64"/>
      <c r="FW509" s="64"/>
      <c r="FX509" s="64"/>
      <c r="FY509" s="64"/>
      <c r="FZ509" s="64"/>
      <c r="GA509" s="64"/>
      <c r="GB509" s="64"/>
      <c r="GC509" s="64"/>
      <c r="GD509" s="64"/>
      <c r="GE509" s="64"/>
      <c r="GF509" s="64"/>
      <c r="GG509" s="64"/>
      <c r="GH509" s="64"/>
      <c r="GI509" s="64"/>
      <c r="GJ509" s="64"/>
      <c r="GK509" s="64"/>
      <c r="GL509" s="64"/>
      <c r="GM509" s="64"/>
      <c r="GN509" s="64"/>
      <c r="GO509" s="64"/>
      <c r="GP509" s="64"/>
      <c r="GQ509" s="64"/>
      <c r="GR509" s="64"/>
      <c r="GS509" s="64"/>
      <c r="GT509" s="64"/>
      <c r="GU509" s="64"/>
      <c r="GV509" s="64"/>
      <c r="GW509" s="64"/>
      <c r="GX509" s="64"/>
      <c r="GY509" s="64"/>
      <c r="GZ509" s="64"/>
      <c r="HA509" s="64"/>
      <c r="HB509" s="64"/>
      <c r="HC509" s="64"/>
      <c r="HD509" s="64"/>
      <c r="HE509" s="64"/>
      <c r="HF509" s="64"/>
      <c r="HG509" s="64"/>
      <c r="HH509" s="64"/>
      <c r="HI509" s="64"/>
      <c r="HJ509" s="64"/>
      <c r="HK509" s="64"/>
      <c r="HL509" s="64"/>
      <c r="HM509" s="64"/>
      <c r="HN509" s="64"/>
      <c r="HO509" s="64"/>
      <c r="HP509" s="64"/>
      <c r="HQ509" s="64"/>
      <c r="HR509" s="64"/>
      <c r="HS509" s="64"/>
      <c r="HT509" s="64"/>
      <c r="HU509" s="64"/>
      <c r="HV509" s="64"/>
      <c r="HW509" s="64"/>
      <c r="HX509" s="64"/>
      <c r="HY509" s="64"/>
      <c r="HZ509" s="64"/>
      <c r="IA509" s="64"/>
      <c r="IB509" s="64"/>
      <c r="IC509" s="64"/>
      <c r="ID509" s="64"/>
      <c r="IE509" s="64"/>
      <c r="IF509" s="64"/>
      <c r="IG509" s="64"/>
      <c r="IH509" s="64"/>
      <c r="II509" s="64"/>
      <c r="IJ509" s="64"/>
      <c r="IK509" s="64"/>
      <c r="IL509" s="64"/>
      <c r="IM509" s="64"/>
      <c r="IN509" s="64"/>
      <c r="IO509" s="64"/>
      <c r="IP509" s="64"/>
      <c r="IQ509" s="64"/>
      <c r="IR509" s="64"/>
      <c r="IS509" s="64"/>
      <c r="IT509" s="64"/>
      <c r="IU509" s="64"/>
      <c r="IV509" s="64"/>
      <c r="IW509" s="64"/>
      <c r="IX509" s="64"/>
      <c r="IY509" s="64"/>
      <c r="IZ509" s="64"/>
      <c r="JA509" s="64"/>
      <c r="JB509" s="64"/>
      <c r="JC509" s="64"/>
      <c r="JD509" s="64"/>
      <c r="JE509" s="64"/>
      <c r="JF509" s="64"/>
      <c r="JG509" s="64"/>
      <c r="JH509" s="64"/>
      <c r="JI509" s="64"/>
      <c r="JJ509" s="64"/>
      <c r="JK509" s="64"/>
      <c r="JL509" s="64"/>
      <c r="JM509" s="64"/>
      <c r="JN509" s="64"/>
      <c r="JO509" s="64"/>
      <c r="JP509" s="64"/>
      <c r="JQ509" s="64"/>
      <c r="JR509" s="64"/>
      <c r="JS509" s="64"/>
      <c r="JT509" s="64"/>
      <c r="JU509" s="64"/>
      <c r="JV509" s="64"/>
      <c r="JW509" s="64"/>
      <c r="JX509" s="64"/>
      <c r="JY509" s="64"/>
      <c r="JZ509" s="64"/>
      <c r="KA509" s="64"/>
      <c r="KB509" s="64"/>
      <c r="KC509" s="64"/>
      <c r="KD509" s="64"/>
      <c r="KE509" s="64"/>
      <c r="KF509" s="64"/>
      <c r="KG509" s="64"/>
      <c r="KH509" s="64"/>
      <c r="KI509" s="64"/>
      <c r="KJ509" s="64"/>
    </row>
    <row r="510" spans="1:296" s="29" customFormat="1" ht="46.5" customHeight="1">
      <c r="A510" s="65"/>
      <c r="B510" s="7"/>
      <c r="C510" s="10"/>
      <c r="D510" s="87"/>
      <c r="E510" s="65"/>
      <c r="F510" s="65"/>
      <c r="G510" s="7"/>
      <c r="H510" s="7"/>
      <c r="I510" s="8"/>
      <c r="J510" s="66"/>
      <c r="K510" s="8"/>
      <c r="L510" s="46"/>
      <c r="M510" s="94"/>
      <c r="N510" s="41"/>
      <c r="O510" s="41"/>
      <c r="P510" s="64"/>
      <c r="Q510" s="64"/>
      <c r="R510" s="64"/>
      <c r="S510" s="64"/>
      <c r="T510" s="64"/>
      <c r="U510" s="64"/>
      <c r="V510" s="64"/>
      <c r="W510" s="64"/>
      <c r="X510" s="64"/>
      <c r="Y510" s="64"/>
      <c r="Z510" s="64"/>
      <c r="AA510" s="64"/>
      <c r="AB510" s="64"/>
      <c r="AC510" s="64"/>
      <c r="AD510" s="64"/>
      <c r="AE510" s="64"/>
      <c r="AF510" s="64"/>
      <c r="AG510" s="64"/>
      <c r="AH510" s="64"/>
      <c r="AI510" s="64"/>
      <c r="AJ510" s="64"/>
      <c r="AK510" s="64"/>
      <c r="AL510" s="64"/>
      <c r="AM510" s="64"/>
      <c r="AN510" s="64"/>
      <c r="AO510" s="64"/>
      <c r="AP510" s="64"/>
      <c r="AQ510" s="64"/>
      <c r="AR510" s="64"/>
      <c r="AS510" s="64"/>
      <c r="AT510" s="64"/>
      <c r="AU510" s="64"/>
      <c r="AV510" s="64"/>
      <c r="AW510" s="64"/>
      <c r="AX510" s="64"/>
      <c r="AY510" s="64"/>
      <c r="AZ510" s="64"/>
      <c r="BA510" s="64"/>
      <c r="BB510" s="64"/>
      <c r="BC510" s="64"/>
      <c r="BD510" s="64"/>
      <c r="BE510" s="64"/>
      <c r="BF510" s="64"/>
      <c r="BG510" s="64"/>
      <c r="BH510" s="64"/>
      <c r="BI510" s="64"/>
      <c r="BJ510" s="64"/>
      <c r="BK510" s="64"/>
      <c r="BL510" s="64"/>
      <c r="BM510" s="64"/>
      <c r="BN510" s="64"/>
      <c r="BO510" s="64"/>
      <c r="BP510" s="64"/>
      <c r="BQ510" s="64"/>
      <c r="BR510" s="64"/>
      <c r="BS510" s="64"/>
      <c r="BT510" s="64"/>
      <c r="BU510" s="64"/>
      <c r="BV510" s="64"/>
      <c r="BW510" s="64"/>
      <c r="BX510" s="64"/>
      <c r="BY510" s="64"/>
      <c r="BZ510" s="64"/>
      <c r="CA510" s="64"/>
      <c r="CB510" s="64"/>
      <c r="CC510" s="64"/>
      <c r="CD510" s="64"/>
      <c r="CE510" s="64"/>
      <c r="CF510" s="64"/>
      <c r="CG510" s="64"/>
      <c r="CH510" s="64"/>
      <c r="CI510" s="64"/>
      <c r="CJ510" s="64"/>
      <c r="CK510" s="64"/>
      <c r="CL510" s="64"/>
      <c r="CM510" s="64"/>
      <c r="CN510" s="64"/>
      <c r="CO510" s="64"/>
      <c r="CP510" s="64"/>
      <c r="CQ510" s="64"/>
      <c r="CR510" s="64"/>
      <c r="CS510" s="64"/>
      <c r="CT510" s="64"/>
      <c r="CU510" s="64"/>
      <c r="CV510" s="64"/>
      <c r="CW510" s="64"/>
      <c r="CX510" s="64"/>
      <c r="CY510" s="64"/>
      <c r="CZ510" s="64"/>
      <c r="DA510" s="64"/>
      <c r="DB510" s="64"/>
      <c r="DC510" s="64"/>
      <c r="DD510" s="64"/>
      <c r="DE510" s="64"/>
      <c r="DF510" s="64"/>
      <c r="DG510" s="64"/>
      <c r="DH510" s="64"/>
      <c r="DI510" s="64"/>
      <c r="DJ510" s="64"/>
      <c r="DK510" s="64"/>
      <c r="DL510" s="64"/>
      <c r="DM510" s="64"/>
      <c r="DN510" s="64"/>
      <c r="DO510" s="64"/>
      <c r="DP510" s="64"/>
      <c r="DQ510" s="64"/>
      <c r="DR510" s="64"/>
      <c r="DS510" s="64"/>
      <c r="DT510" s="64"/>
      <c r="DU510" s="64"/>
      <c r="DV510" s="64"/>
      <c r="DW510" s="64"/>
      <c r="DX510" s="64"/>
      <c r="DY510" s="64"/>
      <c r="DZ510" s="64"/>
      <c r="EA510" s="64"/>
      <c r="EB510" s="64"/>
      <c r="EC510" s="64"/>
      <c r="ED510" s="64"/>
      <c r="EE510" s="64"/>
      <c r="EF510" s="64"/>
      <c r="EG510" s="64"/>
      <c r="EH510" s="64"/>
      <c r="EI510" s="64"/>
      <c r="EJ510" s="64"/>
      <c r="EK510" s="64"/>
      <c r="EL510" s="64"/>
      <c r="EM510" s="64"/>
      <c r="EN510" s="64"/>
      <c r="EO510" s="64"/>
      <c r="EP510" s="64"/>
      <c r="EQ510" s="64"/>
      <c r="ER510" s="64"/>
      <c r="ES510" s="64"/>
      <c r="ET510" s="64"/>
      <c r="EU510" s="64"/>
      <c r="EV510" s="64"/>
      <c r="EW510" s="64"/>
      <c r="EX510" s="64"/>
      <c r="EY510" s="64"/>
      <c r="EZ510" s="64"/>
      <c r="FA510" s="64"/>
      <c r="FB510" s="64"/>
      <c r="FC510" s="64"/>
      <c r="FD510" s="64"/>
      <c r="FE510" s="64"/>
      <c r="FF510" s="64"/>
      <c r="FG510" s="64"/>
      <c r="FH510" s="64"/>
      <c r="FI510" s="64"/>
      <c r="FJ510" s="64"/>
      <c r="FK510" s="64"/>
      <c r="FL510" s="64"/>
      <c r="FM510" s="64"/>
      <c r="FN510" s="64"/>
      <c r="FO510" s="64"/>
      <c r="FP510" s="64"/>
      <c r="FQ510" s="64"/>
      <c r="FR510" s="64"/>
      <c r="FS510" s="64"/>
      <c r="FT510" s="64"/>
      <c r="FU510" s="64"/>
      <c r="FV510" s="64"/>
      <c r="FW510" s="64"/>
      <c r="FX510" s="64"/>
      <c r="FY510" s="64"/>
      <c r="FZ510" s="64"/>
      <c r="GA510" s="64"/>
      <c r="GB510" s="64"/>
      <c r="GC510" s="64"/>
      <c r="GD510" s="64"/>
      <c r="GE510" s="64"/>
      <c r="GF510" s="64"/>
      <c r="GG510" s="64"/>
      <c r="GH510" s="64"/>
      <c r="GI510" s="64"/>
      <c r="GJ510" s="64"/>
      <c r="GK510" s="64"/>
      <c r="GL510" s="64"/>
      <c r="GM510" s="64"/>
      <c r="GN510" s="64"/>
      <c r="GO510" s="64"/>
      <c r="GP510" s="64"/>
      <c r="GQ510" s="64"/>
      <c r="GR510" s="64"/>
      <c r="GS510" s="64"/>
      <c r="GT510" s="64"/>
      <c r="GU510" s="64"/>
      <c r="GV510" s="64"/>
      <c r="GW510" s="64"/>
      <c r="GX510" s="64"/>
      <c r="GY510" s="64"/>
      <c r="GZ510" s="64"/>
      <c r="HA510" s="64"/>
      <c r="HB510" s="64"/>
      <c r="HC510" s="64"/>
      <c r="HD510" s="64"/>
      <c r="HE510" s="64"/>
      <c r="HF510" s="64"/>
      <c r="HG510" s="64"/>
      <c r="HH510" s="64"/>
      <c r="HI510" s="64"/>
      <c r="HJ510" s="64"/>
      <c r="HK510" s="64"/>
      <c r="HL510" s="64"/>
      <c r="HM510" s="64"/>
      <c r="HN510" s="64"/>
      <c r="HO510" s="64"/>
      <c r="HP510" s="64"/>
      <c r="HQ510" s="64"/>
      <c r="HR510" s="64"/>
      <c r="HS510" s="64"/>
      <c r="HT510" s="64"/>
      <c r="HU510" s="64"/>
      <c r="HV510" s="64"/>
      <c r="HW510" s="64"/>
      <c r="HX510" s="64"/>
      <c r="HY510" s="64"/>
      <c r="HZ510" s="64"/>
      <c r="IA510" s="64"/>
      <c r="IB510" s="64"/>
      <c r="IC510" s="64"/>
      <c r="ID510" s="64"/>
      <c r="IE510" s="64"/>
      <c r="IF510" s="64"/>
      <c r="IG510" s="64"/>
      <c r="IH510" s="64"/>
      <c r="II510" s="64"/>
      <c r="IJ510" s="64"/>
      <c r="IK510" s="64"/>
      <c r="IL510" s="64"/>
      <c r="IM510" s="64"/>
      <c r="IN510" s="64"/>
      <c r="IO510" s="64"/>
      <c r="IP510" s="64"/>
      <c r="IQ510" s="64"/>
      <c r="IR510" s="64"/>
      <c r="IS510" s="64"/>
      <c r="IT510" s="64"/>
      <c r="IU510" s="64"/>
      <c r="IV510" s="64"/>
      <c r="IW510" s="64"/>
      <c r="IX510" s="64"/>
      <c r="IY510" s="64"/>
      <c r="IZ510" s="64"/>
      <c r="JA510" s="64"/>
      <c r="JB510" s="64"/>
      <c r="JC510" s="64"/>
      <c r="JD510" s="64"/>
      <c r="JE510" s="64"/>
      <c r="JF510" s="64"/>
      <c r="JG510" s="64"/>
      <c r="JH510" s="64"/>
      <c r="JI510" s="64"/>
      <c r="JJ510" s="64"/>
      <c r="JK510" s="64"/>
      <c r="JL510" s="64"/>
      <c r="JM510" s="64"/>
      <c r="JN510" s="64"/>
      <c r="JO510" s="64"/>
      <c r="JP510" s="64"/>
      <c r="JQ510" s="64"/>
      <c r="JR510" s="64"/>
      <c r="JS510" s="64"/>
      <c r="JT510" s="64"/>
      <c r="JU510" s="64"/>
      <c r="JV510" s="64"/>
      <c r="JW510" s="64"/>
      <c r="JX510" s="64"/>
      <c r="JY510" s="64"/>
      <c r="JZ510" s="64"/>
      <c r="KA510" s="64"/>
      <c r="KB510" s="64"/>
      <c r="KC510" s="64"/>
      <c r="KD510" s="64"/>
      <c r="KE510" s="64"/>
      <c r="KF510" s="64"/>
      <c r="KG510" s="64"/>
      <c r="KH510" s="64"/>
      <c r="KI510" s="64"/>
      <c r="KJ510" s="64"/>
    </row>
    <row r="511" spans="1:296" s="29" customFormat="1" ht="64.5" customHeight="1">
      <c r="A511" s="65" t="s">
        <v>1427</v>
      </c>
      <c r="B511" s="7" t="s">
        <v>1432</v>
      </c>
      <c r="C511" s="10" t="s">
        <v>1433</v>
      </c>
      <c r="D511" s="87" t="s">
        <v>1434</v>
      </c>
      <c r="E511" s="65" t="s">
        <v>1435</v>
      </c>
      <c r="F511" s="65" t="s">
        <v>1458</v>
      </c>
      <c r="G511" s="7" t="s">
        <v>1459</v>
      </c>
      <c r="H511" s="10" t="s">
        <v>973</v>
      </c>
      <c r="I511" s="8">
        <v>42629</v>
      </c>
      <c r="J511" s="66" t="s">
        <v>346</v>
      </c>
      <c r="K511" s="8">
        <v>42636</v>
      </c>
      <c r="L511" s="46">
        <v>212400</v>
      </c>
      <c r="M511" s="94">
        <f>L511</f>
        <v>212400</v>
      </c>
      <c r="N511" s="41"/>
      <c r="O511" s="41"/>
      <c r="P511" s="64"/>
      <c r="Q511" s="64"/>
      <c r="R511" s="64"/>
      <c r="S511" s="64"/>
      <c r="T511" s="64"/>
      <c r="U511" s="64"/>
      <c r="V511" s="64"/>
      <c r="W511" s="64"/>
      <c r="X511" s="64"/>
      <c r="Y511" s="64"/>
      <c r="Z511" s="64"/>
      <c r="AA511" s="64"/>
      <c r="AB511" s="64"/>
      <c r="AC511" s="64"/>
      <c r="AD511" s="64"/>
      <c r="AE511" s="64"/>
      <c r="AF511" s="64"/>
      <c r="AG511" s="64"/>
      <c r="AH511" s="64"/>
      <c r="AI511" s="64"/>
      <c r="AJ511" s="64"/>
      <c r="AK511" s="64"/>
      <c r="AL511" s="64"/>
      <c r="AM511" s="64"/>
      <c r="AN511" s="64"/>
      <c r="AO511" s="64"/>
      <c r="AP511" s="64"/>
      <c r="AQ511" s="64"/>
      <c r="AR511" s="64"/>
      <c r="AS511" s="64"/>
      <c r="AT511" s="64"/>
      <c r="AU511" s="64"/>
      <c r="AV511" s="64"/>
      <c r="AW511" s="64"/>
      <c r="AX511" s="64"/>
      <c r="AY511" s="64"/>
      <c r="AZ511" s="64"/>
      <c r="BA511" s="64"/>
      <c r="BB511" s="64"/>
      <c r="BC511" s="64"/>
      <c r="BD511" s="64"/>
      <c r="BE511" s="64"/>
      <c r="BF511" s="64"/>
      <c r="BG511" s="64"/>
      <c r="BH511" s="64"/>
      <c r="BI511" s="64"/>
      <c r="BJ511" s="64"/>
      <c r="BK511" s="64"/>
      <c r="BL511" s="64"/>
      <c r="BM511" s="64"/>
      <c r="BN511" s="64"/>
      <c r="BO511" s="64"/>
      <c r="BP511" s="64"/>
      <c r="BQ511" s="64"/>
      <c r="BR511" s="64"/>
      <c r="BS511" s="64"/>
      <c r="BT511" s="64"/>
      <c r="BU511" s="64"/>
      <c r="BV511" s="64"/>
      <c r="BW511" s="64"/>
      <c r="BX511" s="64"/>
      <c r="BY511" s="64"/>
      <c r="BZ511" s="64"/>
      <c r="CA511" s="64"/>
      <c r="CB511" s="64"/>
      <c r="CC511" s="64"/>
      <c r="CD511" s="64"/>
      <c r="CE511" s="64"/>
      <c r="CF511" s="64"/>
      <c r="CG511" s="64"/>
      <c r="CH511" s="64"/>
      <c r="CI511" s="64"/>
      <c r="CJ511" s="64"/>
      <c r="CK511" s="64"/>
      <c r="CL511" s="64"/>
      <c r="CM511" s="64"/>
      <c r="CN511" s="64"/>
      <c r="CO511" s="64"/>
      <c r="CP511" s="64"/>
      <c r="CQ511" s="64"/>
      <c r="CR511" s="64"/>
      <c r="CS511" s="64"/>
      <c r="CT511" s="64"/>
      <c r="CU511" s="64"/>
      <c r="CV511" s="64"/>
      <c r="CW511" s="64"/>
      <c r="CX511" s="64"/>
      <c r="CY511" s="64"/>
      <c r="CZ511" s="64"/>
      <c r="DA511" s="64"/>
      <c r="DB511" s="64"/>
      <c r="DC511" s="64"/>
      <c r="DD511" s="64"/>
      <c r="DE511" s="64"/>
      <c r="DF511" s="64"/>
      <c r="DG511" s="64"/>
      <c r="DH511" s="64"/>
      <c r="DI511" s="64"/>
      <c r="DJ511" s="64"/>
      <c r="DK511" s="64"/>
      <c r="DL511" s="64"/>
      <c r="DM511" s="64"/>
      <c r="DN511" s="64"/>
      <c r="DO511" s="64"/>
      <c r="DP511" s="64"/>
      <c r="DQ511" s="64"/>
      <c r="DR511" s="64"/>
      <c r="DS511" s="64"/>
      <c r="DT511" s="64"/>
      <c r="DU511" s="64"/>
      <c r="DV511" s="64"/>
      <c r="DW511" s="64"/>
      <c r="DX511" s="64"/>
      <c r="DY511" s="64"/>
      <c r="DZ511" s="64"/>
      <c r="EA511" s="64"/>
      <c r="EB511" s="64"/>
      <c r="EC511" s="64"/>
      <c r="ED511" s="64"/>
      <c r="EE511" s="64"/>
      <c r="EF511" s="64"/>
      <c r="EG511" s="64"/>
      <c r="EH511" s="64"/>
      <c r="EI511" s="64"/>
      <c r="EJ511" s="64"/>
      <c r="EK511" s="64"/>
      <c r="EL511" s="64"/>
      <c r="EM511" s="64"/>
      <c r="EN511" s="64"/>
      <c r="EO511" s="64"/>
      <c r="EP511" s="64"/>
      <c r="EQ511" s="64"/>
      <c r="ER511" s="64"/>
      <c r="ES511" s="64"/>
      <c r="ET511" s="64"/>
      <c r="EU511" s="64"/>
      <c r="EV511" s="64"/>
      <c r="EW511" s="64"/>
      <c r="EX511" s="64"/>
      <c r="EY511" s="64"/>
      <c r="EZ511" s="64"/>
      <c r="FA511" s="64"/>
      <c r="FB511" s="64"/>
      <c r="FC511" s="64"/>
      <c r="FD511" s="64"/>
      <c r="FE511" s="64"/>
      <c r="FF511" s="64"/>
      <c r="FG511" s="64"/>
      <c r="FH511" s="64"/>
      <c r="FI511" s="64"/>
      <c r="FJ511" s="64"/>
      <c r="FK511" s="64"/>
      <c r="FL511" s="64"/>
      <c r="FM511" s="64"/>
      <c r="FN511" s="64"/>
      <c r="FO511" s="64"/>
      <c r="FP511" s="64"/>
      <c r="FQ511" s="64"/>
      <c r="FR511" s="64"/>
      <c r="FS511" s="64"/>
      <c r="FT511" s="64"/>
      <c r="FU511" s="64"/>
      <c r="FV511" s="64"/>
      <c r="FW511" s="64"/>
      <c r="FX511" s="64"/>
      <c r="FY511" s="64"/>
      <c r="FZ511" s="64"/>
      <c r="GA511" s="64"/>
      <c r="GB511" s="64"/>
      <c r="GC511" s="64"/>
      <c r="GD511" s="64"/>
      <c r="GE511" s="64"/>
      <c r="GF511" s="64"/>
      <c r="GG511" s="64"/>
      <c r="GH511" s="64"/>
      <c r="GI511" s="64"/>
      <c r="GJ511" s="64"/>
      <c r="GK511" s="64"/>
      <c r="GL511" s="64"/>
      <c r="GM511" s="64"/>
      <c r="GN511" s="64"/>
      <c r="GO511" s="64"/>
      <c r="GP511" s="64"/>
      <c r="GQ511" s="64"/>
      <c r="GR511" s="64"/>
      <c r="GS511" s="64"/>
      <c r="GT511" s="64"/>
      <c r="GU511" s="64"/>
      <c r="GV511" s="64"/>
      <c r="GW511" s="64"/>
      <c r="GX511" s="64"/>
      <c r="GY511" s="64"/>
      <c r="GZ511" s="64"/>
      <c r="HA511" s="64"/>
      <c r="HB511" s="64"/>
      <c r="HC511" s="64"/>
      <c r="HD511" s="64"/>
      <c r="HE511" s="64"/>
      <c r="HF511" s="64"/>
      <c r="HG511" s="64"/>
      <c r="HH511" s="64"/>
      <c r="HI511" s="64"/>
      <c r="HJ511" s="64"/>
      <c r="HK511" s="64"/>
      <c r="HL511" s="64"/>
      <c r="HM511" s="64"/>
      <c r="HN511" s="64"/>
      <c r="HO511" s="64"/>
      <c r="HP511" s="64"/>
      <c r="HQ511" s="64"/>
      <c r="HR511" s="64"/>
      <c r="HS511" s="64"/>
      <c r="HT511" s="64"/>
      <c r="HU511" s="64"/>
      <c r="HV511" s="64"/>
      <c r="HW511" s="64"/>
      <c r="HX511" s="64"/>
      <c r="HY511" s="64"/>
      <c r="HZ511" s="64"/>
      <c r="IA511" s="64"/>
      <c r="IB511" s="64"/>
      <c r="IC511" s="64"/>
      <c r="ID511" s="64"/>
      <c r="IE511" s="64"/>
      <c r="IF511" s="64"/>
      <c r="IG511" s="64"/>
      <c r="IH511" s="64"/>
      <c r="II511" s="64"/>
      <c r="IJ511" s="64"/>
      <c r="IK511" s="64"/>
      <c r="IL511" s="64"/>
      <c r="IM511" s="64"/>
      <c r="IN511" s="64"/>
      <c r="IO511" s="64"/>
      <c r="IP511" s="64"/>
      <c r="IQ511" s="64"/>
      <c r="IR511" s="64"/>
      <c r="IS511" s="64"/>
      <c r="IT511" s="64"/>
      <c r="IU511" s="64"/>
      <c r="IV511" s="64"/>
      <c r="IW511" s="64"/>
      <c r="IX511" s="64"/>
      <c r="IY511" s="64"/>
      <c r="IZ511" s="64"/>
      <c r="JA511" s="64"/>
      <c r="JB511" s="64"/>
      <c r="JC511" s="64"/>
      <c r="JD511" s="64"/>
      <c r="JE511" s="64"/>
      <c r="JF511" s="64"/>
      <c r="JG511" s="64"/>
      <c r="JH511" s="64"/>
      <c r="JI511" s="64"/>
      <c r="JJ511" s="64"/>
      <c r="JK511" s="64"/>
      <c r="JL511" s="64"/>
      <c r="JM511" s="64"/>
      <c r="JN511" s="64"/>
      <c r="JO511" s="64"/>
      <c r="JP511" s="64"/>
      <c r="JQ511" s="64"/>
      <c r="JR511" s="64"/>
      <c r="JS511" s="64"/>
      <c r="JT511" s="64"/>
      <c r="JU511" s="64"/>
      <c r="JV511" s="64"/>
      <c r="JW511" s="64"/>
      <c r="JX511" s="64"/>
      <c r="JY511" s="64"/>
      <c r="JZ511" s="64"/>
      <c r="KA511" s="64"/>
      <c r="KB511" s="64"/>
      <c r="KC511" s="64"/>
      <c r="KD511" s="64"/>
      <c r="KE511" s="64"/>
      <c r="KF511" s="64"/>
      <c r="KG511" s="64"/>
      <c r="KH511" s="64"/>
      <c r="KI511" s="64"/>
      <c r="KJ511" s="64"/>
    </row>
    <row r="512" spans="1:296" s="29" customFormat="1" ht="35.25" customHeight="1">
      <c r="A512" s="65"/>
      <c r="B512" s="7"/>
      <c r="C512" s="10"/>
      <c r="D512" s="87"/>
      <c r="E512" s="65"/>
      <c r="F512" s="65"/>
      <c r="G512" s="7"/>
      <c r="H512" s="7"/>
      <c r="I512" s="8"/>
      <c r="J512" s="66"/>
      <c r="K512" s="8"/>
      <c r="L512" s="46"/>
      <c r="M512" s="94"/>
      <c r="N512" s="41"/>
      <c r="O512" s="41"/>
      <c r="P512" s="64"/>
      <c r="Q512" s="64"/>
      <c r="R512" s="64"/>
      <c r="S512" s="64"/>
      <c r="T512" s="64"/>
      <c r="U512" s="64"/>
      <c r="V512" s="64"/>
      <c r="W512" s="64"/>
      <c r="X512" s="64"/>
      <c r="Y512" s="64"/>
      <c r="Z512" s="64"/>
      <c r="AA512" s="64"/>
      <c r="AB512" s="64"/>
      <c r="AC512" s="64"/>
      <c r="AD512" s="64"/>
      <c r="AE512" s="64"/>
      <c r="AF512" s="64"/>
      <c r="AG512" s="64"/>
      <c r="AH512" s="64"/>
      <c r="AI512" s="64"/>
      <c r="AJ512" s="64"/>
      <c r="AK512" s="64"/>
      <c r="AL512" s="64"/>
      <c r="AM512" s="64"/>
      <c r="AN512" s="64"/>
      <c r="AO512" s="64"/>
      <c r="AP512" s="64"/>
      <c r="AQ512" s="64"/>
      <c r="AR512" s="64"/>
      <c r="AS512" s="64"/>
      <c r="AT512" s="64"/>
      <c r="AU512" s="64"/>
      <c r="AV512" s="64"/>
      <c r="AW512" s="64"/>
      <c r="AX512" s="64"/>
      <c r="AY512" s="64"/>
      <c r="AZ512" s="64"/>
      <c r="BA512" s="64"/>
      <c r="BB512" s="64"/>
      <c r="BC512" s="64"/>
      <c r="BD512" s="64"/>
      <c r="BE512" s="64"/>
      <c r="BF512" s="64"/>
      <c r="BG512" s="64"/>
      <c r="BH512" s="64"/>
      <c r="BI512" s="64"/>
      <c r="BJ512" s="64"/>
      <c r="BK512" s="64"/>
      <c r="BL512" s="64"/>
      <c r="BM512" s="64"/>
      <c r="BN512" s="64"/>
      <c r="BO512" s="64"/>
      <c r="BP512" s="64"/>
      <c r="BQ512" s="64"/>
      <c r="BR512" s="64"/>
      <c r="BS512" s="64"/>
      <c r="BT512" s="64"/>
      <c r="BU512" s="64"/>
      <c r="BV512" s="64"/>
      <c r="BW512" s="64"/>
      <c r="BX512" s="64"/>
      <c r="BY512" s="64"/>
      <c r="BZ512" s="64"/>
      <c r="CA512" s="64"/>
      <c r="CB512" s="64"/>
      <c r="CC512" s="64"/>
      <c r="CD512" s="64"/>
      <c r="CE512" s="64"/>
      <c r="CF512" s="64"/>
      <c r="CG512" s="64"/>
      <c r="CH512" s="64"/>
      <c r="CI512" s="64"/>
      <c r="CJ512" s="64"/>
      <c r="CK512" s="64"/>
      <c r="CL512" s="64"/>
      <c r="CM512" s="64"/>
      <c r="CN512" s="64"/>
      <c r="CO512" s="64"/>
      <c r="CP512" s="64"/>
      <c r="CQ512" s="64"/>
      <c r="CR512" s="64"/>
      <c r="CS512" s="64"/>
      <c r="CT512" s="64"/>
      <c r="CU512" s="64"/>
      <c r="CV512" s="64"/>
      <c r="CW512" s="64"/>
      <c r="CX512" s="64"/>
      <c r="CY512" s="64"/>
      <c r="CZ512" s="64"/>
      <c r="DA512" s="64"/>
      <c r="DB512" s="64"/>
      <c r="DC512" s="64"/>
      <c r="DD512" s="64"/>
      <c r="DE512" s="64"/>
      <c r="DF512" s="64"/>
      <c r="DG512" s="64"/>
      <c r="DH512" s="64"/>
      <c r="DI512" s="64"/>
      <c r="DJ512" s="64"/>
      <c r="DK512" s="64"/>
      <c r="DL512" s="64"/>
      <c r="DM512" s="64"/>
      <c r="DN512" s="64"/>
      <c r="DO512" s="64"/>
      <c r="DP512" s="64"/>
      <c r="DQ512" s="64"/>
      <c r="DR512" s="64"/>
      <c r="DS512" s="64"/>
      <c r="DT512" s="64"/>
      <c r="DU512" s="64"/>
      <c r="DV512" s="64"/>
      <c r="DW512" s="64"/>
      <c r="DX512" s="64"/>
      <c r="DY512" s="64"/>
      <c r="DZ512" s="64"/>
      <c r="EA512" s="64"/>
      <c r="EB512" s="64"/>
      <c r="EC512" s="64"/>
      <c r="ED512" s="64"/>
      <c r="EE512" s="64"/>
      <c r="EF512" s="64"/>
      <c r="EG512" s="64"/>
      <c r="EH512" s="64"/>
      <c r="EI512" s="64"/>
      <c r="EJ512" s="64"/>
      <c r="EK512" s="64"/>
      <c r="EL512" s="64"/>
      <c r="EM512" s="64"/>
      <c r="EN512" s="64"/>
      <c r="EO512" s="64"/>
      <c r="EP512" s="64"/>
      <c r="EQ512" s="64"/>
      <c r="ER512" s="64"/>
      <c r="ES512" s="64"/>
      <c r="ET512" s="64"/>
      <c r="EU512" s="64"/>
      <c r="EV512" s="64"/>
      <c r="EW512" s="64"/>
      <c r="EX512" s="64"/>
      <c r="EY512" s="64"/>
      <c r="EZ512" s="64"/>
      <c r="FA512" s="64"/>
      <c r="FB512" s="64"/>
      <c r="FC512" s="64"/>
      <c r="FD512" s="64"/>
      <c r="FE512" s="64"/>
      <c r="FF512" s="64"/>
      <c r="FG512" s="64"/>
      <c r="FH512" s="64"/>
      <c r="FI512" s="64"/>
      <c r="FJ512" s="64"/>
      <c r="FK512" s="64"/>
      <c r="FL512" s="64"/>
      <c r="FM512" s="64"/>
      <c r="FN512" s="64"/>
      <c r="FO512" s="64"/>
      <c r="FP512" s="64"/>
      <c r="FQ512" s="64"/>
      <c r="FR512" s="64"/>
      <c r="FS512" s="64"/>
      <c r="FT512" s="64"/>
      <c r="FU512" s="64"/>
      <c r="FV512" s="64"/>
      <c r="FW512" s="64"/>
      <c r="FX512" s="64"/>
      <c r="FY512" s="64"/>
      <c r="FZ512" s="64"/>
      <c r="GA512" s="64"/>
      <c r="GB512" s="64"/>
      <c r="GC512" s="64"/>
      <c r="GD512" s="64"/>
      <c r="GE512" s="64"/>
      <c r="GF512" s="64"/>
      <c r="GG512" s="64"/>
      <c r="GH512" s="64"/>
      <c r="GI512" s="64"/>
      <c r="GJ512" s="64"/>
      <c r="GK512" s="64"/>
      <c r="GL512" s="64"/>
      <c r="GM512" s="64"/>
      <c r="GN512" s="64"/>
      <c r="GO512" s="64"/>
      <c r="GP512" s="64"/>
      <c r="GQ512" s="64"/>
      <c r="GR512" s="64"/>
      <c r="GS512" s="64"/>
      <c r="GT512" s="64"/>
      <c r="GU512" s="64"/>
      <c r="GV512" s="64"/>
      <c r="GW512" s="64"/>
      <c r="GX512" s="64"/>
      <c r="GY512" s="64"/>
      <c r="GZ512" s="64"/>
      <c r="HA512" s="64"/>
      <c r="HB512" s="64"/>
      <c r="HC512" s="64"/>
      <c r="HD512" s="64"/>
      <c r="HE512" s="64"/>
      <c r="HF512" s="64"/>
      <c r="HG512" s="64"/>
      <c r="HH512" s="64"/>
      <c r="HI512" s="64"/>
      <c r="HJ512" s="64"/>
      <c r="HK512" s="64"/>
      <c r="HL512" s="64"/>
      <c r="HM512" s="64"/>
      <c r="HN512" s="64"/>
      <c r="HO512" s="64"/>
      <c r="HP512" s="64"/>
      <c r="HQ512" s="64"/>
      <c r="HR512" s="64"/>
      <c r="HS512" s="64"/>
      <c r="HT512" s="64"/>
      <c r="HU512" s="64"/>
      <c r="HV512" s="64"/>
      <c r="HW512" s="64"/>
      <c r="HX512" s="64"/>
      <c r="HY512" s="64"/>
      <c r="HZ512" s="64"/>
      <c r="IA512" s="64"/>
      <c r="IB512" s="64"/>
      <c r="IC512" s="64"/>
      <c r="ID512" s="64"/>
      <c r="IE512" s="64"/>
      <c r="IF512" s="64"/>
      <c r="IG512" s="64"/>
      <c r="IH512" s="64"/>
      <c r="II512" s="64"/>
      <c r="IJ512" s="64"/>
      <c r="IK512" s="64"/>
      <c r="IL512" s="64"/>
      <c r="IM512" s="64"/>
      <c r="IN512" s="64"/>
      <c r="IO512" s="64"/>
      <c r="IP512" s="64"/>
      <c r="IQ512" s="64"/>
      <c r="IR512" s="64"/>
      <c r="IS512" s="64"/>
      <c r="IT512" s="64"/>
      <c r="IU512" s="64"/>
      <c r="IV512" s="64"/>
      <c r="IW512" s="64"/>
      <c r="IX512" s="64"/>
      <c r="IY512" s="64"/>
      <c r="IZ512" s="64"/>
      <c r="JA512" s="64"/>
      <c r="JB512" s="64"/>
      <c r="JC512" s="64"/>
      <c r="JD512" s="64"/>
      <c r="JE512" s="64"/>
      <c r="JF512" s="64"/>
      <c r="JG512" s="64"/>
      <c r="JH512" s="64"/>
      <c r="JI512" s="64"/>
      <c r="JJ512" s="64"/>
      <c r="JK512" s="64"/>
      <c r="JL512" s="64"/>
      <c r="JM512" s="64"/>
      <c r="JN512" s="64"/>
      <c r="JO512" s="64"/>
      <c r="JP512" s="64"/>
      <c r="JQ512" s="64"/>
      <c r="JR512" s="64"/>
      <c r="JS512" s="64"/>
      <c r="JT512" s="64"/>
      <c r="JU512" s="64"/>
      <c r="JV512" s="64"/>
      <c r="JW512" s="64"/>
      <c r="JX512" s="64"/>
      <c r="JY512" s="64"/>
      <c r="JZ512" s="64"/>
      <c r="KA512" s="64"/>
      <c r="KB512" s="64"/>
      <c r="KC512" s="64"/>
      <c r="KD512" s="64"/>
      <c r="KE512" s="64"/>
      <c r="KF512" s="64"/>
      <c r="KG512" s="64"/>
      <c r="KH512" s="64"/>
      <c r="KI512" s="64"/>
      <c r="KJ512" s="64"/>
    </row>
    <row r="513" spans="1:296" s="29" customFormat="1" ht="64.5" customHeight="1">
      <c r="A513" s="65" t="s">
        <v>1350</v>
      </c>
      <c r="B513" s="7" t="s">
        <v>1354</v>
      </c>
      <c r="C513" s="10" t="s">
        <v>1353</v>
      </c>
      <c r="D513" s="87" t="s">
        <v>1352</v>
      </c>
      <c r="E513" s="65" t="s">
        <v>1351</v>
      </c>
      <c r="F513" s="65" t="s">
        <v>269</v>
      </c>
      <c r="G513" s="7" t="s">
        <v>245</v>
      </c>
      <c r="H513" s="10" t="s">
        <v>1110</v>
      </c>
      <c r="I513" s="8">
        <v>41443</v>
      </c>
      <c r="J513" s="66" t="s">
        <v>354</v>
      </c>
      <c r="K513" s="8"/>
      <c r="L513" s="46">
        <v>9440</v>
      </c>
      <c r="M513" s="94"/>
      <c r="N513" s="41"/>
      <c r="O513" s="41"/>
      <c r="P513" s="64"/>
      <c r="Q513" s="64"/>
      <c r="R513" s="64"/>
      <c r="S513" s="64"/>
      <c r="T513" s="64"/>
      <c r="U513" s="64"/>
      <c r="V513" s="64"/>
      <c r="W513" s="64"/>
      <c r="X513" s="64"/>
      <c r="Y513" s="64"/>
      <c r="Z513" s="64"/>
      <c r="AA513" s="64"/>
      <c r="AB513" s="64"/>
      <c r="AC513" s="64"/>
      <c r="AD513" s="64"/>
      <c r="AE513" s="64"/>
      <c r="AF513" s="64"/>
      <c r="AG513" s="64"/>
      <c r="AH513" s="64"/>
      <c r="AI513" s="64"/>
      <c r="AJ513" s="64"/>
      <c r="AK513" s="64"/>
      <c r="AL513" s="64"/>
      <c r="AM513" s="64"/>
      <c r="AN513" s="64"/>
      <c r="AO513" s="64"/>
      <c r="AP513" s="64"/>
      <c r="AQ513" s="64"/>
      <c r="AR513" s="64"/>
      <c r="AS513" s="64"/>
      <c r="AT513" s="64"/>
      <c r="AU513" s="64"/>
      <c r="AV513" s="64"/>
      <c r="AW513" s="64"/>
      <c r="AX513" s="64"/>
      <c r="AY513" s="64"/>
      <c r="AZ513" s="64"/>
      <c r="BA513" s="64"/>
      <c r="BB513" s="64"/>
      <c r="BC513" s="64"/>
      <c r="BD513" s="64"/>
      <c r="BE513" s="64"/>
      <c r="BF513" s="64"/>
      <c r="BG513" s="64"/>
      <c r="BH513" s="64"/>
      <c r="BI513" s="64"/>
      <c r="BJ513" s="64"/>
      <c r="BK513" s="64"/>
      <c r="BL513" s="64"/>
      <c r="BM513" s="64"/>
      <c r="BN513" s="64"/>
      <c r="BO513" s="64"/>
      <c r="BP513" s="64"/>
      <c r="BQ513" s="64"/>
      <c r="BR513" s="64"/>
      <c r="BS513" s="64"/>
      <c r="BT513" s="64"/>
      <c r="BU513" s="64"/>
      <c r="BV513" s="64"/>
      <c r="BW513" s="64"/>
      <c r="BX513" s="64"/>
      <c r="BY513" s="64"/>
      <c r="BZ513" s="64"/>
      <c r="CA513" s="64"/>
      <c r="CB513" s="64"/>
      <c r="CC513" s="64"/>
      <c r="CD513" s="64"/>
      <c r="CE513" s="64"/>
      <c r="CF513" s="64"/>
      <c r="CG513" s="64"/>
      <c r="CH513" s="64"/>
      <c r="CI513" s="64"/>
      <c r="CJ513" s="64"/>
      <c r="CK513" s="64"/>
      <c r="CL513" s="64"/>
      <c r="CM513" s="64"/>
      <c r="CN513" s="64"/>
      <c r="CO513" s="64"/>
      <c r="CP513" s="64"/>
      <c r="CQ513" s="64"/>
      <c r="CR513" s="64"/>
      <c r="CS513" s="64"/>
      <c r="CT513" s="64"/>
      <c r="CU513" s="64"/>
      <c r="CV513" s="64"/>
      <c r="CW513" s="64"/>
      <c r="CX513" s="64"/>
      <c r="CY513" s="64"/>
      <c r="CZ513" s="64"/>
      <c r="DA513" s="64"/>
      <c r="DB513" s="64"/>
      <c r="DC513" s="64"/>
      <c r="DD513" s="64"/>
      <c r="DE513" s="64"/>
      <c r="DF513" s="64"/>
      <c r="DG513" s="64"/>
      <c r="DH513" s="64"/>
      <c r="DI513" s="64"/>
      <c r="DJ513" s="64"/>
      <c r="DK513" s="64"/>
      <c r="DL513" s="64"/>
      <c r="DM513" s="64"/>
      <c r="DN513" s="64"/>
      <c r="DO513" s="64"/>
      <c r="DP513" s="64"/>
      <c r="DQ513" s="64"/>
      <c r="DR513" s="64"/>
      <c r="DS513" s="64"/>
      <c r="DT513" s="64"/>
      <c r="DU513" s="64"/>
      <c r="DV513" s="64"/>
      <c r="DW513" s="64"/>
      <c r="DX513" s="64"/>
      <c r="DY513" s="64"/>
      <c r="DZ513" s="64"/>
      <c r="EA513" s="64"/>
      <c r="EB513" s="64"/>
      <c r="EC513" s="64"/>
      <c r="ED513" s="64"/>
      <c r="EE513" s="64"/>
      <c r="EF513" s="64"/>
      <c r="EG513" s="64"/>
      <c r="EH513" s="64"/>
      <c r="EI513" s="64"/>
      <c r="EJ513" s="64"/>
      <c r="EK513" s="64"/>
      <c r="EL513" s="64"/>
      <c r="EM513" s="64"/>
      <c r="EN513" s="64"/>
      <c r="EO513" s="64"/>
      <c r="EP513" s="64"/>
      <c r="EQ513" s="64"/>
      <c r="ER513" s="64"/>
      <c r="ES513" s="64"/>
      <c r="ET513" s="64"/>
      <c r="EU513" s="64"/>
      <c r="EV513" s="64"/>
      <c r="EW513" s="64"/>
      <c r="EX513" s="64"/>
      <c r="EY513" s="64"/>
      <c r="EZ513" s="64"/>
      <c r="FA513" s="64"/>
      <c r="FB513" s="64"/>
      <c r="FC513" s="64"/>
      <c r="FD513" s="64"/>
      <c r="FE513" s="64"/>
      <c r="FF513" s="64"/>
      <c r="FG513" s="64"/>
      <c r="FH513" s="64"/>
      <c r="FI513" s="64"/>
      <c r="FJ513" s="64"/>
      <c r="FK513" s="64"/>
      <c r="FL513" s="64"/>
      <c r="FM513" s="64"/>
      <c r="FN513" s="64"/>
      <c r="FO513" s="64"/>
      <c r="FP513" s="64"/>
      <c r="FQ513" s="64"/>
      <c r="FR513" s="64"/>
      <c r="FS513" s="64"/>
      <c r="FT513" s="64"/>
      <c r="FU513" s="64"/>
      <c r="FV513" s="64"/>
      <c r="FW513" s="64"/>
      <c r="FX513" s="64"/>
      <c r="FY513" s="64"/>
      <c r="FZ513" s="64"/>
      <c r="GA513" s="64"/>
      <c r="GB513" s="64"/>
      <c r="GC513" s="64"/>
      <c r="GD513" s="64"/>
      <c r="GE513" s="64"/>
      <c r="GF513" s="64"/>
      <c r="GG513" s="64"/>
      <c r="GH513" s="64"/>
      <c r="GI513" s="64"/>
      <c r="GJ513" s="64"/>
      <c r="GK513" s="64"/>
      <c r="GL513" s="64"/>
      <c r="GM513" s="64"/>
      <c r="GN513" s="64"/>
      <c r="GO513" s="64"/>
      <c r="GP513" s="64"/>
      <c r="GQ513" s="64"/>
      <c r="GR513" s="64"/>
      <c r="GS513" s="64"/>
      <c r="GT513" s="64"/>
      <c r="GU513" s="64"/>
      <c r="GV513" s="64"/>
      <c r="GW513" s="64"/>
      <c r="GX513" s="64"/>
      <c r="GY513" s="64"/>
      <c r="GZ513" s="64"/>
      <c r="HA513" s="64"/>
      <c r="HB513" s="64"/>
      <c r="HC513" s="64"/>
      <c r="HD513" s="64"/>
      <c r="HE513" s="64"/>
      <c r="HF513" s="64"/>
      <c r="HG513" s="64"/>
      <c r="HH513" s="64"/>
      <c r="HI513" s="64"/>
      <c r="HJ513" s="64"/>
      <c r="HK513" s="64"/>
      <c r="HL513" s="64"/>
      <c r="HM513" s="64"/>
      <c r="HN513" s="64"/>
      <c r="HO513" s="64"/>
      <c r="HP513" s="64"/>
      <c r="HQ513" s="64"/>
      <c r="HR513" s="64"/>
      <c r="HS513" s="64"/>
      <c r="HT513" s="64"/>
      <c r="HU513" s="64"/>
      <c r="HV513" s="64"/>
      <c r="HW513" s="64"/>
      <c r="HX513" s="64"/>
      <c r="HY513" s="64"/>
      <c r="HZ513" s="64"/>
      <c r="IA513" s="64"/>
      <c r="IB513" s="64"/>
      <c r="IC513" s="64"/>
      <c r="ID513" s="64"/>
      <c r="IE513" s="64"/>
      <c r="IF513" s="64"/>
      <c r="IG513" s="64"/>
      <c r="IH513" s="64"/>
      <c r="II513" s="64"/>
      <c r="IJ513" s="64"/>
      <c r="IK513" s="64"/>
      <c r="IL513" s="64"/>
      <c r="IM513" s="64"/>
      <c r="IN513" s="64"/>
      <c r="IO513" s="64"/>
      <c r="IP513" s="64"/>
      <c r="IQ513" s="64"/>
      <c r="IR513" s="64"/>
      <c r="IS513" s="64"/>
      <c r="IT513" s="64"/>
      <c r="IU513" s="64"/>
      <c r="IV513" s="64"/>
      <c r="IW513" s="64"/>
      <c r="IX513" s="64"/>
      <c r="IY513" s="64"/>
      <c r="IZ513" s="64"/>
      <c r="JA513" s="64"/>
      <c r="JB513" s="64"/>
      <c r="JC513" s="64"/>
      <c r="JD513" s="64"/>
      <c r="JE513" s="64"/>
      <c r="JF513" s="64"/>
      <c r="JG513" s="64"/>
      <c r="JH513" s="64"/>
      <c r="JI513" s="64"/>
      <c r="JJ513" s="64"/>
      <c r="JK513" s="64"/>
      <c r="JL513" s="64"/>
      <c r="JM513" s="64"/>
      <c r="JN513" s="64"/>
      <c r="JO513" s="64"/>
      <c r="JP513" s="64"/>
      <c r="JQ513" s="64"/>
      <c r="JR513" s="64"/>
      <c r="JS513" s="64"/>
      <c r="JT513" s="64"/>
      <c r="JU513" s="64"/>
      <c r="JV513" s="64"/>
      <c r="JW513" s="64"/>
      <c r="JX513" s="64"/>
      <c r="JY513" s="64"/>
      <c r="JZ513" s="64"/>
      <c r="KA513" s="64"/>
      <c r="KB513" s="64"/>
      <c r="KC513" s="64"/>
      <c r="KD513" s="64"/>
      <c r="KE513" s="64"/>
      <c r="KF513" s="64"/>
      <c r="KG513" s="64"/>
      <c r="KH513" s="64"/>
      <c r="KI513" s="64"/>
      <c r="KJ513" s="64"/>
    </row>
    <row r="514" spans="1:296" s="29" customFormat="1" ht="64.5" customHeight="1">
      <c r="A514" s="65" t="s">
        <v>1350</v>
      </c>
      <c r="B514" s="7" t="s">
        <v>1354</v>
      </c>
      <c r="C514" s="10" t="s">
        <v>1353</v>
      </c>
      <c r="D514" s="87" t="s">
        <v>1352</v>
      </c>
      <c r="E514" s="65" t="s">
        <v>1351</v>
      </c>
      <c r="F514" s="65" t="s">
        <v>78</v>
      </c>
      <c r="G514" s="7" t="s">
        <v>245</v>
      </c>
      <c r="H514" s="10" t="s">
        <v>1111</v>
      </c>
      <c r="I514" s="8">
        <v>41478</v>
      </c>
      <c r="J514" s="66" t="s">
        <v>354</v>
      </c>
      <c r="K514" s="8"/>
      <c r="L514" s="46">
        <v>9440</v>
      </c>
      <c r="M514" s="94"/>
      <c r="N514" s="41"/>
      <c r="O514" s="41"/>
      <c r="P514" s="64"/>
      <c r="Q514" s="64"/>
      <c r="R514" s="64"/>
      <c r="S514" s="64"/>
      <c r="T514" s="64"/>
      <c r="U514" s="64"/>
      <c r="V514" s="64"/>
      <c r="W514" s="64"/>
      <c r="X514" s="64"/>
      <c r="Y514" s="64"/>
      <c r="Z514" s="64"/>
      <c r="AA514" s="64"/>
      <c r="AB514" s="64"/>
      <c r="AC514" s="64"/>
      <c r="AD514" s="64"/>
      <c r="AE514" s="64"/>
      <c r="AF514" s="64"/>
      <c r="AG514" s="64"/>
      <c r="AH514" s="64"/>
      <c r="AI514" s="64"/>
      <c r="AJ514" s="64"/>
      <c r="AK514" s="64"/>
      <c r="AL514" s="64"/>
      <c r="AM514" s="64"/>
      <c r="AN514" s="64"/>
      <c r="AO514" s="64"/>
      <c r="AP514" s="64"/>
      <c r="AQ514" s="64"/>
      <c r="AR514" s="64"/>
      <c r="AS514" s="64"/>
      <c r="AT514" s="64"/>
      <c r="AU514" s="64"/>
      <c r="AV514" s="64"/>
      <c r="AW514" s="64"/>
      <c r="AX514" s="64"/>
      <c r="AY514" s="64"/>
      <c r="AZ514" s="64"/>
      <c r="BA514" s="64"/>
      <c r="BB514" s="64"/>
      <c r="BC514" s="64"/>
      <c r="BD514" s="64"/>
      <c r="BE514" s="64"/>
      <c r="BF514" s="64"/>
      <c r="BG514" s="64"/>
      <c r="BH514" s="64"/>
      <c r="BI514" s="64"/>
      <c r="BJ514" s="64"/>
      <c r="BK514" s="64"/>
      <c r="BL514" s="64"/>
      <c r="BM514" s="64"/>
      <c r="BN514" s="64"/>
      <c r="BO514" s="64"/>
      <c r="BP514" s="64"/>
      <c r="BQ514" s="64"/>
      <c r="BR514" s="64"/>
      <c r="BS514" s="64"/>
      <c r="BT514" s="64"/>
      <c r="BU514" s="64"/>
      <c r="BV514" s="64"/>
      <c r="BW514" s="64"/>
      <c r="BX514" s="64"/>
      <c r="BY514" s="64"/>
      <c r="BZ514" s="64"/>
      <c r="CA514" s="64"/>
      <c r="CB514" s="64"/>
      <c r="CC514" s="64"/>
      <c r="CD514" s="64"/>
      <c r="CE514" s="64"/>
      <c r="CF514" s="64"/>
      <c r="CG514" s="64"/>
      <c r="CH514" s="64"/>
      <c r="CI514" s="64"/>
      <c r="CJ514" s="64"/>
      <c r="CK514" s="64"/>
      <c r="CL514" s="64"/>
      <c r="CM514" s="64"/>
      <c r="CN514" s="64"/>
      <c r="CO514" s="64"/>
      <c r="CP514" s="64"/>
      <c r="CQ514" s="64"/>
      <c r="CR514" s="64"/>
      <c r="CS514" s="64"/>
      <c r="CT514" s="64"/>
      <c r="CU514" s="64"/>
      <c r="CV514" s="64"/>
      <c r="CW514" s="64"/>
      <c r="CX514" s="64"/>
      <c r="CY514" s="64"/>
      <c r="CZ514" s="64"/>
      <c r="DA514" s="64"/>
      <c r="DB514" s="64"/>
      <c r="DC514" s="64"/>
      <c r="DD514" s="64"/>
      <c r="DE514" s="64"/>
      <c r="DF514" s="64"/>
      <c r="DG514" s="64"/>
      <c r="DH514" s="64"/>
      <c r="DI514" s="64"/>
      <c r="DJ514" s="64"/>
      <c r="DK514" s="64"/>
      <c r="DL514" s="64"/>
      <c r="DM514" s="64"/>
      <c r="DN514" s="64"/>
      <c r="DO514" s="64"/>
      <c r="DP514" s="64"/>
      <c r="DQ514" s="64"/>
      <c r="DR514" s="64"/>
      <c r="DS514" s="64"/>
      <c r="DT514" s="64"/>
      <c r="DU514" s="64"/>
      <c r="DV514" s="64"/>
      <c r="DW514" s="64"/>
      <c r="DX514" s="64"/>
      <c r="DY514" s="64"/>
      <c r="DZ514" s="64"/>
      <c r="EA514" s="64"/>
      <c r="EB514" s="64"/>
      <c r="EC514" s="64"/>
      <c r="ED514" s="64"/>
      <c r="EE514" s="64"/>
      <c r="EF514" s="64"/>
      <c r="EG514" s="64"/>
      <c r="EH514" s="64"/>
      <c r="EI514" s="64"/>
      <c r="EJ514" s="64"/>
      <c r="EK514" s="64"/>
      <c r="EL514" s="64"/>
      <c r="EM514" s="64"/>
      <c r="EN514" s="64"/>
      <c r="EO514" s="64"/>
      <c r="EP514" s="64"/>
      <c r="EQ514" s="64"/>
      <c r="ER514" s="64"/>
      <c r="ES514" s="64"/>
      <c r="ET514" s="64"/>
      <c r="EU514" s="64"/>
      <c r="EV514" s="64"/>
      <c r="EW514" s="64"/>
      <c r="EX514" s="64"/>
      <c r="EY514" s="64"/>
      <c r="EZ514" s="64"/>
      <c r="FA514" s="64"/>
      <c r="FB514" s="64"/>
      <c r="FC514" s="64"/>
      <c r="FD514" s="64"/>
      <c r="FE514" s="64"/>
      <c r="FF514" s="64"/>
      <c r="FG514" s="64"/>
      <c r="FH514" s="64"/>
      <c r="FI514" s="64"/>
      <c r="FJ514" s="64"/>
      <c r="FK514" s="64"/>
      <c r="FL514" s="64"/>
      <c r="FM514" s="64"/>
      <c r="FN514" s="64"/>
      <c r="FO514" s="64"/>
      <c r="FP514" s="64"/>
      <c r="FQ514" s="64"/>
      <c r="FR514" s="64"/>
      <c r="FS514" s="64"/>
      <c r="FT514" s="64"/>
      <c r="FU514" s="64"/>
      <c r="FV514" s="64"/>
      <c r="FW514" s="64"/>
      <c r="FX514" s="64"/>
      <c r="FY514" s="64"/>
      <c r="FZ514" s="64"/>
      <c r="GA514" s="64"/>
      <c r="GB514" s="64"/>
      <c r="GC514" s="64"/>
      <c r="GD514" s="64"/>
      <c r="GE514" s="64"/>
      <c r="GF514" s="64"/>
      <c r="GG514" s="64"/>
      <c r="GH514" s="64"/>
      <c r="GI514" s="64"/>
      <c r="GJ514" s="64"/>
      <c r="GK514" s="64"/>
      <c r="GL514" s="64"/>
      <c r="GM514" s="64"/>
      <c r="GN514" s="64"/>
      <c r="GO514" s="64"/>
      <c r="GP514" s="64"/>
      <c r="GQ514" s="64"/>
      <c r="GR514" s="64"/>
      <c r="GS514" s="64"/>
      <c r="GT514" s="64"/>
      <c r="GU514" s="64"/>
      <c r="GV514" s="64"/>
      <c r="GW514" s="64"/>
      <c r="GX514" s="64"/>
      <c r="GY514" s="64"/>
      <c r="GZ514" s="64"/>
      <c r="HA514" s="64"/>
      <c r="HB514" s="64"/>
      <c r="HC514" s="64"/>
      <c r="HD514" s="64"/>
      <c r="HE514" s="64"/>
      <c r="HF514" s="64"/>
      <c r="HG514" s="64"/>
      <c r="HH514" s="64"/>
      <c r="HI514" s="64"/>
      <c r="HJ514" s="64"/>
      <c r="HK514" s="64"/>
      <c r="HL514" s="64"/>
      <c r="HM514" s="64"/>
      <c r="HN514" s="64"/>
      <c r="HO514" s="64"/>
      <c r="HP514" s="64"/>
      <c r="HQ514" s="64"/>
      <c r="HR514" s="64"/>
      <c r="HS514" s="64"/>
      <c r="HT514" s="64"/>
      <c r="HU514" s="64"/>
      <c r="HV514" s="64"/>
      <c r="HW514" s="64"/>
      <c r="HX514" s="64"/>
      <c r="HY514" s="64"/>
      <c r="HZ514" s="64"/>
      <c r="IA514" s="64"/>
      <c r="IB514" s="64"/>
      <c r="IC514" s="64"/>
      <c r="ID514" s="64"/>
      <c r="IE514" s="64"/>
      <c r="IF514" s="64"/>
      <c r="IG514" s="64"/>
      <c r="IH514" s="64"/>
      <c r="II514" s="64"/>
      <c r="IJ514" s="64"/>
      <c r="IK514" s="64"/>
      <c r="IL514" s="64"/>
      <c r="IM514" s="64"/>
      <c r="IN514" s="64"/>
      <c r="IO514" s="64"/>
      <c r="IP514" s="64"/>
      <c r="IQ514" s="64"/>
      <c r="IR514" s="64"/>
      <c r="IS514" s="64"/>
      <c r="IT514" s="64"/>
      <c r="IU514" s="64"/>
      <c r="IV514" s="64"/>
      <c r="IW514" s="64"/>
      <c r="IX514" s="64"/>
      <c r="IY514" s="64"/>
      <c r="IZ514" s="64"/>
      <c r="JA514" s="64"/>
      <c r="JB514" s="64"/>
      <c r="JC514" s="64"/>
      <c r="JD514" s="64"/>
      <c r="JE514" s="64"/>
      <c r="JF514" s="64"/>
      <c r="JG514" s="64"/>
      <c r="JH514" s="64"/>
      <c r="JI514" s="64"/>
      <c r="JJ514" s="64"/>
      <c r="JK514" s="64"/>
      <c r="JL514" s="64"/>
      <c r="JM514" s="64"/>
      <c r="JN514" s="64"/>
      <c r="JO514" s="64"/>
      <c r="JP514" s="64"/>
      <c r="JQ514" s="64"/>
      <c r="JR514" s="64"/>
      <c r="JS514" s="64"/>
      <c r="JT514" s="64"/>
      <c r="JU514" s="64"/>
      <c r="JV514" s="64"/>
      <c r="JW514" s="64"/>
      <c r="JX514" s="64"/>
      <c r="JY514" s="64"/>
      <c r="JZ514" s="64"/>
      <c r="KA514" s="64"/>
      <c r="KB514" s="64"/>
      <c r="KC514" s="64"/>
      <c r="KD514" s="64"/>
      <c r="KE514" s="64"/>
      <c r="KF514" s="64"/>
      <c r="KG514" s="64"/>
      <c r="KH514" s="64"/>
      <c r="KI514" s="64"/>
      <c r="KJ514" s="64"/>
    </row>
    <row r="515" spans="1:296" s="29" customFormat="1" ht="64.5" customHeight="1">
      <c r="A515" s="65" t="s">
        <v>1350</v>
      </c>
      <c r="B515" s="7" t="s">
        <v>1354</v>
      </c>
      <c r="C515" s="10" t="s">
        <v>1353</v>
      </c>
      <c r="D515" s="87" t="s">
        <v>1352</v>
      </c>
      <c r="E515" s="65" t="s">
        <v>1351</v>
      </c>
      <c r="F515" s="65" t="s">
        <v>273</v>
      </c>
      <c r="G515" s="7" t="s">
        <v>245</v>
      </c>
      <c r="H515" s="10" t="s">
        <v>1112</v>
      </c>
      <c r="I515" s="8">
        <v>41505</v>
      </c>
      <c r="J515" s="66" t="s">
        <v>354</v>
      </c>
      <c r="K515" s="8"/>
      <c r="L515" s="46">
        <v>9440</v>
      </c>
      <c r="M515" s="94"/>
      <c r="N515" s="41"/>
      <c r="O515" s="41"/>
      <c r="P515" s="64"/>
      <c r="Q515" s="64"/>
      <c r="R515" s="64"/>
      <c r="S515" s="64"/>
      <c r="T515" s="64"/>
      <c r="U515" s="64"/>
      <c r="V515" s="64"/>
      <c r="W515" s="64"/>
      <c r="X515" s="64"/>
      <c r="Y515" s="64"/>
      <c r="Z515" s="64"/>
      <c r="AA515" s="64"/>
      <c r="AB515" s="64"/>
      <c r="AC515" s="64"/>
      <c r="AD515" s="64"/>
      <c r="AE515" s="64"/>
      <c r="AF515" s="64"/>
      <c r="AG515" s="64"/>
      <c r="AH515" s="64"/>
      <c r="AI515" s="64"/>
      <c r="AJ515" s="64"/>
      <c r="AK515" s="64"/>
      <c r="AL515" s="64"/>
      <c r="AM515" s="64"/>
      <c r="AN515" s="64"/>
      <c r="AO515" s="64"/>
      <c r="AP515" s="64"/>
      <c r="AQ515" s="64"/>
      <c r="AR515" s="64"/>
      <c r="AS515" s="64"/>
      <c r="AT515" s="64"/>
      <c r="AU515" s="64"/>
      <c r="AV515" s="64"/>
      <c r="AW515" s="64"/>
      <c r="AX515" s="64"/>
      <c r="AY515" s="64"/>
      <c r="AZ515" s="64"/>
      <c r="BA515" s="64"/>
      <c r="BB515" s="64"/>
      <c r="BC515" s="64"/>
      <c r="BD515" s="64"/>
      <c r="BE515" s="64"/>
      <c r="BF515" s="64"/>
      <c r="BG515" s="64"/>
      <c r="BH515" s="64"/>
      <c r="BI515" s="64"/>
      <c r="BJ515" s="64"/>
      <c r="BK515" s="64"/>
      <c r="BL515" s="64"/>
      <c r="BM515" s="64"/>
      <c r="BN515" s="64"/>
      <c r="BO515" s="64"/>
      <c r="BP515" s="64"/>
      <c r="BQ515" s="64"/>
      <c r="BR515" s="64"/>
      <c r="BS515" s="64"/>
      <c r="BT515" s="64"/>
      <c r="BU515" s="64"/>
      <c r="BV515" s="64"/>
      <c r="BW515" s="64"/>
      <c r="BX515" s="64"/>
      <c r="BY515" s="64"/>
      <c r="BZ515" s="64"/>
      <c r="CA515" s="64"/>
      <c r="CB515" s="64"/>
      <c r="CC515" s="64"/>
      <c r="CD515" s="64"/>
      <c r="CE515" s="64"/>
      <c r="CF515" s="64"/>
      <c r="CG515" s="64"/>
      <c r="CH515" s="64"/>
      <c r="CI515" s="64"/>
      <c r="CJ515" s="64"/>
      <c r="CK515" s="64"/>
      <c r="CL515" s="64"/>
      <c r="CM515" s="64"/>
      <c r="CN515" s="64"/>
      <c r="CO515" s="64"/>
      <c r="CP515" s="64"/>
      <c r="CQ515" s="64"/>
      <c r="CR515" s="64"/>
      <c r="CS515" s="64"/>
      <c r="CT515" s="64"/>
      <c r="CU515" s="64"/>
      <c r="CV515" s="64"/>
      <c r="CW515" s="64"/>
      <c r="CX515" s="64"/>
      <c r="CY515" s="64"/>
      <c r="CZ515" s="64"/>
      <c r="DA515" s="64"/>
      <c r="DB515" s="64"/>
      <c r="DC515" s="64"/>
      <c r="DD515" s="64"/>
      <c r="DE515" s="64"/>
      <c r="DF515" s="64"/>
      <c r="DG515" s="64"/>
      <c r="DH515" s="64"/>
      <c r="DI515" s="64"/>
      <c r="DJ515" s="64"/>
      <c r="DK515" s="64"/>
      <c r="DL515" s="64"/>
      <c r="DM515" s="64"/>
      <c r="DN515" s="64"/>
      <c r="DO515" s="64"/>
      <c r="DP515" s="64"/>
      <c r="DQ515" s="64"/>
      <c r="DR515" s="64"/>
      <c r="DS515" s="64"/>
      <c r="DT515" s="64"/>
      <c r="DU515" s="64"/>
      <c r="DV515" s="64"/>
      <c r="DW515" s="64"/>
      <c r="DX515" s="64"/>
      <c r="DY515" s="64"/>
      <c r="DZ515" s="64"/>
      <c r="EA515" s="64"/>
      <c r="EB515" s="64"/>
      <c r="EC515" s="64"/>
      <c r="ED515" s="64"/>
      <c r="EE515" s="64"/>
      <c r="EF515" s="64"/>
      <c r="EG515" s="64"/>
      <c r="EH515" s="64"/>
      <c r="EI515" s="64"/>
      <c r="EJ515" s="64"/>
      <c r="EK515" s="64"/>
      <c r="EL515" s="64"/>
      <c r="EM515" s="64"/>
      <c r="EN515" s="64"/>
      <c r="EO515" s="64"/>
      <c r="EP515" s="64"/>
      <c r="EQ515" s="64"/>
      <c r="ER515" s="64"/>
      <c r="ES515" s="64"/>
      <c r="ET515" s="64"/>
      <c r="EU515" s="64"/>
      <c r="EV515" s="64"/>
      <c r="EW515" s="64"/>
      <c r="EX515" s="64"/>
      <c r="EY515" s="64"/>
      <c r="EZ515" s="64"/>
      <c r="FA515" s="64"/>
      <c r="FB515" s="64"/>
      <c r="FC515" s="64"/>
      <c r="FD515" s="64"/>
      <c r="FE515" s="64"/>
      <c r="FF515" s="64"/>
      <c r="FG515" s="64"/>
      <c r="FH515" s="64"/>
      <c r="FI515" s="64"/>
      <c r="FJ515" s="64"/>
      <c r="FK515" s="64"/>
      <c r="FL515" s="64"/>
      <c r="FM515" s="64"/>
      <c r="FN515" s="64"/>
      <c r="FO515" s="64"/>
      <c r="FP515" s="64"/>
      <c r="FQ515" s="64"/>
      <c r="FR515" s="64"/>
      <c r="FS515" s="64"/>
      <c r="FT515" s="64"/>
      <c r="FU515" s="64"/>
      <c r="FV515" s="64"/>
      <c r="FW515" s="64"/>
      <c r="FX515" s="64"/>
      <c r="FY515" s="64"/>
      <c r="FZ515" s="64"/>
      <c r="GA515" s="64"/>
      <c r="GB515" s="64"/>
      <c r="GC515" s="64"/>
      <c r="GD515" s="64"/>
      <c r="GE515" s="64"/>
      <c r="GF515" s="64"/>
      <c r="GG515" s="64"/>
      <c r="GH515" s="64"/>
      <c r="GI515" s="64"/>
      <c r="GJ515" s="64"/>
      <c r="GK515" s="64"/>
      <c r="GL515" s="64"/>
      <c r="GM515" s="64"/>
      <c r="GN515" s="64"/>
      <c r="GO515" s="64"/>
      <c r="GP515" s="64"/>
      <c r="GQ515" s="64"/>
      <c r="GR515" s="64"/>
      <c r="GS515" s="64"/>
      <c r="GT515" s="64"/>
      <c r="GU515" s="64"/>
      <c r="GV515" s="64"/>
      <c r="GW515" s="64"/>
      <c r="GX515" s="64"/>
      <c r="GY515" s="64"/>
      <c r="GZ515" s="64"/>
      <c r="HA515" s="64"/>
      <c r="HB515" s="64"/>
      <c r="HC515" s="64"/>
      <c r="HD515" s="64"/>
      <c r="HE515" s="64"/>
      <c r="HF515" s="64"/>
      <c r="HG515" s="64"/>
      <c r="HH515" s="64"/>
      <c r="HI515" s="64"/>
      <c r="HJ515" s="64"/>
      <c r="HK515" s="64"/>
      <c r="HL515" s="64"/>
      <c r="HM515" s="64"/>
      <c r="HN515" s="64"/>
      <c r="HO515" s="64"/>
      <c r="HP515" s="64"/>
      <c r="HQ515" s="64"/>
      <c r="HR515" s="64"/>
      <c r="HS515" s="64"/>
      <c r="HT515" s="64"/>
      <c r="HU515" s="64"/>
      <c r="HV515" s="64"/>
      <c r="HW515" s="64"/>
      <c r="HX515" s="64"/>
      <c r="HY515" s="64"/>
      <c r="HZ515" s="64"/>
      <c r="IA515" s="64"/>
      <c r="IB515" s="64"/>
      <c r="IC515" s="64"/>
      <c r="ID515" s="64"/>
      <c r="IE515" s="64"/>
      <c r="IF515" s="64"/>
      <c r="IG515" s="64"/>
      <c r="IH515" s="64"/>
      <c r="II515" s="64"/>
      <c r="IJ515" s="64"/>
      <c r="IK515" s="64"/>
      <c r="IL515" s="64"/>
      <c r="IM515" s="64"/>
      <c r="IN515" s="64"/>
      <c r="IO515" s="64"/>
      <c r="IP515" s="64"/>
      <c r="IQ515" s="64"/>
      <c r="IR515" s="64"/>
      <c r="IS515" s="64"/>
      <c r="IT515" s="64"/>
      <c r="IU515" s="64"/>
      <c r="IV515" s="64"/>
      <c r="IW515" s="64"/>
      <c r="IX515" s="64"/>
      <c r="IY515" s="64"/>
      <c r="IZ515" s="64"/>
      <c r="JA515" s="64"/>
      <c r="JB515" s="64"/>
      <c r="JC515" s="64"/>
      <c r="JD515" s="64"/>
      <c r="JE515" s="64"/>
      <c r="JF515" s="64"/>
      <c r="JG515" s="64"/>
      <c r="JH515" s="64"/>
      <c r="JI515" s="64"/>
      <c r="JJ515" s="64"/>
      <c r="JK515" s="64"/>
      <c r="JL515" s="64"/>
      <c r="JM515" s="64"/>
      <c r="JN515" s="64"/>
      <c r="JO515" s="64"/>
      <c r="JP515" s="64"/>
      <c r="JQ515" s="64"/>
      <c r="JR515" s="64"/>
      <c r="JS515" s="64"/>
      <c r="JT515" s="64"/>
      <c r="JU515" s="64"/>
      <c r="JV515" s="64"/>
      <c r="JW515" s="64"/>
      <c r="JX515" s="64"/>
      <c r="JY515" s="64"/>
      <c r="JZ515" s="64"/>
      <c r="KA515" s="64"/>
      <c r="KB515" s="64"/>
      <c r="KC515" s="64"/>
      <c r="KD515" s="64"/>
      <c r="KE515" s="64"/>
      <c r="KF515" s="64"/>
      <c r="KG515" s="64"/>
      <c r="KH515" s="64"/>
      <c r="KI515" s="64"/>
      <c r="KJ515" s="64"/>
    </row>
    <row r="516" spans="1:296" s="29" customFormat="1" ht="41.25" customHeight="1">
      <c r="A516" s="65" t="s">
        <v>1350</v>
      </c>
      <c r="B516" s="7" t="s">
        <v>1354</v>
      </c>
      <c r="C516" s="10" t="s">
        <v>1353</v>
      </c>
      <c r="D516" s="87" t="s">
        <v>1352</v>
      </c>
      <c r="E516" s="65" t="s">
        <v>1351</v>
      </c>
      <c r="F516" s="65" t="s">
        <v>279</v>
      </c>
      <c r="G516" s="7" t="s">
        <v>245</v>
      </c>
      <c r="H516" s="10" t="s">
        <v>1113</v>
      </c>
      <c r="I516" s="8">
        <v>41534</v>
      </c>
      <c r="J516" s="66" t="s">
        <v>354</v>
      </c>
      <c r="K516" s="8"/>
      <c r="L516" s="46">
        <v>9440</v>
      </c>
      <c r="M516" s="94"/>
      <c r="N516" s="41"/>
      <c r="O516" s="41"/>
      <c r="P516" s="64"/>
      <c r="Q516" s="64"/>
      <c r="R516" s="64"/>
      <c r="S516" s="64"/>
      <c r="T516" s="64"/>
      <c r="U516" s="64"/>
      <c r="V516" s="64"/>
      <c r="W516" s="64"/>
      <c r="X516" s="64"/>
      <c r="Y516" s="64"/>
      <c r="Z516" s="64"/>
      <c r="AA516" s="64"/>
      <c r="AB516" s="64"/>
      <c r="AC516" s="64"/>
      <c r="AD516" s="64"/>
      <c r="AE516" s="64"/>
      <c r="AF516" s="64"/>
      <c r="AG516" s="64"/>
      <c r="AH516" s="64"/>
      <c r="AI516" s="64"/>
      <c r="AJ516" s="64"/>
      <c r="AK516" s="64"/>
      <c r="AL516" s="64"/>
      <c r="AM516" s="64"/>
      <c r="AN516" s="64"/>
      <c r="AO516" s="64"/>
      <c r="AP516" s="64"/>
      <c r="AQ516" s="64"/>
      <c r="AR516" s="64"/>
      <c r="AS516" s="64"/>
      <c r="AT516" s="64"/>
      <c r="AU516" s="64"/>
      <c r="AV516" s="64"/>
      <c r="AW516" s="64"/>
      <c r="AX516" s="64"/>
      <c r="AY516" s="64"/>
      <c r="AZ516" s="64"/>
      <c r="BA516" s="64"/>
      <c r="BB516" s="64"/>
      <c r="BC516" s="64"/>
      <c r="BD516" s="64"/>
      <c r="BE516" s="64"/>
      <c r="BF516" s="64"/>
      <c r="BG516" s="64"/>
      <c r="BH516" s="64"/>
      <c r="BI516" s="64"/>
      <c r="BJ516" s="64"/>
      <c r="BK516" s="64"/>
      <c r="BL516" s="64"/>
      <c r="BM516" s="64"/>
      <c r="BN516" s="64"/>
      <c r="BO516" s="64"/>
      <c r="BP516" s="64"/>
      <c r="BQ516" s="64"/>
      <c r="BR516" s="64"/>
      <c r="BS516" s="64"/>
      <c r="BT516" s="64"/>
      <c r="BU516" s="64"/>
      <c r="BV516" s="64"/>
      <c r="BW516" s="64"/>
      <c r="BX516" s="64"/>
      <c r="BY516" s="64"/>
      <c r="BZ516" s="64"/>
      <c r="CA516" s="64"/>
      <c r="CB516" s="64"/>
      <c r="CC516" s="64"/>
      <c r="CD516" s="64"/>
      <c r="CE516" s="64"/>
      <c r="CF516" s="64"/>
      <c r="CG516" s="64"/>
      <c r="CH516" s="64"/>
      <c r="CI516" s="64"/>
      <c r="CJ516" s="64"/>
      <c r="CK516" s="64"/>
      <c r="CL516" s="64"/>
      <c r="CM516" s="64"/>
      <c r="CN516" s="64"/>
      <c r="CO516" s="64"/>
      <c r="CP516" s="64"/>
      <c r="CQ516" s="64"/>
      <c r="CR516" s="64"/>
      <c r="CS516" s="64"/>
      <c r="CT516" s="64"/>
      <c r="CU516" s="64"/>
      <c r="CV516" s="64"/>
      <c r="CW516" s="64"/>
      <c r="CX516" s="64"/>
      <c r="CY516" s="64"/>
      <c r="CZ516" s="64"/>
      <c r="DA516" s="64"/>
      <c r="DB516" s="64"/>
      <c r="DC516" s="64"/>
      <c r="DD516" s="64"/>
      <c r="DE516" s="64"/>
      <c r="DF516" s="64"/>
      <c r="DG516" s="64"/>
      <c r="DH516" s="64"/>
      <c r="DI516" s="64"/>
      <c r="DJ516" s="64"/>
      <c r="DK516" s="64"/>
      <c r="DL516" s="64"/>
      <c r="DM516" s="64"/>
      <c r="DN516" s="64"/>
      <c r="DO516" s="64"/>
      <c r="DP516" s="64"/>
      <c r="DQ516" s="64"/>
      <c r="DR516" s="64"/>
      <c r="DS516" s="64"/>
      <c r="DT516" s="64"/>
      <c r="DU516" s="64"/>
      <c r="DV516" s="64"/>
      <c r="DW516" s="64"/>
      <c r="DX516" s="64"/>
      <c r="DY516" s="64"/>
      <c r="DZ516" s="64"/>
      <c r="EA516" s="64"/>
      <c r="EB516" s="64"/>
      <c r="EC516" s="64"/>
      <c r="ED516" s="64"/>
      <c r="EE516" s="64"/>
      <c r="EF516" s="64"/>
      <c r="EG516" s="64"/>
      <c r="EH516" s="64"/>
      <c r="EI516" s="64"/>
      <c r="EJ516" s="64"/>
      <c r="EK516" s="64"/>
      <c r="EL516" s="64"/>
      <c r="EM516" s="64"/>
      <c r="EN516" s="64"/>
      <c r="EO516" s="64"/>
      <c r="EP516" s="64"/>
      <c r="EQ516" s="64"/>
      <c r="ER516" s="64"/>
      <c r="ES516" s="64"/>
      <c r="ET516" s="64"/>
      <c r="EU516" s="64"/>
      <c r="EV516" s="64"/>
      <c r="EW516" s="64"/>
      <c r="EX516" s="64"/>
      <c r="EY516" s="64"/>
      <c r="EZ516" s="64"/>
      <c r="FA516" s="64"/>
      <c r="FB516" s="64"/>
      <c r="FC516" s="64"/>
      <c r="FD516" s="64"/>
      <c r="FE516" s="64"/>
      <c r="FF516" s="64"/>
      <c r="FG516" s="64"/>
      <c r="FH516" s="64"/>
      <c r="FI516" s="64"/>
      <c r="FJ516" s="64"/>
      <c r="FK516" s="64"/>
      <c r="FL516" s="64"/>
      <c r="FM516" s="64"/>
      <c r="FN516" s="64"/>
      <c r="FO516" s="64"/>
      <c r="FP516" s="64"/>
      <c r="FQ516" s="64"/>
      <c r="FR516" s="64"/>
      <c r="FS516" s="64"/>
      <c r="FT516" s="64"/>
      <c r="FU516" s="64"/>
      <c r="FV516" s="64"/>
      <c r="FW516" s="64"/>
      <c r="FX516" s="64"/>
      <c r="FY516" s="64"/>
      <c r="FZ516" s="64"/>
      <c r="GA516" s="64"/>
      <c r="GB516" s="64"/>
      <c r="GC516" s="64"/>
      <c r="GD516" s="64"/>
      <c r="GE516" s="64"/>
      <c r="GF516" s="64"/>
      <c r="GG516" s="64"/>
      <c r="GH516" s="64"/>
      <c r="GI516" s="64"/>
      <c r="GJ516" s="64"/>
      <c r="GK516" s="64"/>
      <c r="GL516" s="64"/>
      <c r="GM516" s="64"/>
      <c r="GN516" s="64"/>
      <c r="GO516" s="64"/>
      <c r="GP516" s="64"/>
      <c r="GQ516" s="64"/>
      <c r="GR516" s="64"/>
      <c r="GS516" s="64"/>
      <c r="GT516" s="64"/>
      <c r="GU516" s="64"/>
      <c r="GV516" s="64"/>
      <c r="GW516" s="64"/>
      <c r="GX516" s="64"/>
      <c r="GY516" s="64"/>
      <c r="GZ516" s="64"/>
      <c r="HA516" s="64"/>
      <c r="HB516" s="64"/>
      <c r="HC516" s="64"/>
      <c r="HD516" s="64"/>
      <c r="HE516" s="64"/>
      <c r="HF516" s="64"/>
      <c r="HG516" s="64"/>
      <c r="HH516" s="64"/>
      <c r="HI516" s="64"/>
      <c r="HJ516" s="64"/>
      <c r="HK516" s="64"/>
      <c r="HL516" s="64"/>
      <c r="HM516" s="64"/>
      <c r="HN516" s="64"/>
      <c r="HO516" s="64"/>
      <c r="HP516" s="64"/>
      <c r="HQ516" s="64"/>
      <c r="HR516" s="64"/>
      <c r="HS516" s="64"/>
      <c r="HT516" s="64"/>
      <c r="HU516" s="64"/>
      <c r="HV516" s="64"/>
      <c r="HW516" s="64"/>
      <c r="HX516" s="64"/>
      <c r="HY516" s="64"/>
      <c r="HZ516" s="64"/>
      <c r="IA516" s="64"/>
      <c r="IB516" s="64"/>
      <c r="IC516" s="64"/>
      <c r="ID516" s="64"/>
      <c r="IE516" s="64"/>
      <c r="IF516" s="64"/>
      <c r="IG516" s="64"/>
      <c r="IH516" s="64"/>
      <c r="II516" s="64"/>
      <c r="IJ516" s="64"/>
      <c r="IK516" s="64"/>
      <c r="IL516" s="64"/>
      <c r="IM516" s="64"/>
      <c r="IN516" s="64"/>
      <c r="IO516" s="64"/>
      <c r="IP516" s="64"/>
      <c r="IQ516" s="64"/>
      <c r="IR516" s="64"/>
      <c r="IS516" s="64"/>
      <c r="IT516" s="64"/>
      <c r="IU516" s="64"/>
      <c r="IV516" s="64"/>
      <c r="IW516" s="64"/>
      <c r="IX516" s="64"/>
      <c r="IY516" s="64"/>
      <c r="IZ516" s="64"/>
      <c r="JA516" s="64"/>
      <c r="JB516" s="64"/>
      <c r="JC516" s="64"/>
      <c r="JD516" s="64"/>
      <c r="JE516" s="64"/>
      <c r="JF516" s="64"/>
      <c r="JG516" s="64"/>
      <c r="JH516" s="64"/>
      <c r="JI516" s="64"/>
      <c r="JJ516" s="64"/>
      <c r="JK516" s="64"/>
      <c r="JL516" s="64"/>
      <c r="JM516" s="64"/>
      <c r="JN516" s="64"/>
      <c r="JO516" s="64"/>
      <c r="JP516" s="64"/>
      <c r="JQ516" s="64"/>
      <c r="JR516" s="64"/>
      <c r="JS516" s="64"/>
      <c r="JT516" s="64"/>
      <c r="JU516" s="64"/>
      <c r="JV516" s="64"/>
      <c r="JW516" s="64"/>
      <c r="JX516" s="64"/>
      <c r="JY516" s="64"/>
      <c r="JZ516" s="64"/>
      <c r="KA516" s="64"/>
      <c r="KB516" s="64"/>
      <c r="KC516" s="64"/>
      <c r="KD516" s="64"/>
      <c r="KE516" s="64"/>
      <c r="KF516" s="64"/>
      <c r="KG516" s="64"/>
      <c r="KH516" s="64"/>
      <c r="KI516" s="64"/>
      <c r="KJ516" s="64"/>
    </row>
    <row r="517" spans="1:296" s="29" customFormat="1" ht="64.5" customHeight="1">
      <c r="A517" s="65" t="s">
        <v>1350</v>
      </c>
      <c r="B517" s="7" t="s">
        <v>1354</v>
      </c>
      <c r="C517" s="10" t="s">
        <v>1353</v>
      </c>
      <c r="D517" s="87" t="s">
        <v>1352</v>
      </c>
      <c r="E517" s="65" t="s">
        <v>1351</v>
      </c>
      <c r="F517" s="65" t="s">
        <v>282</v>
      </c>
      <c r="G517" s="7" t="s">
        <v>245</v>
      </c>
      <c r="H517" s="10" t="s">
        <v>1114</v>
      </c>
      <c r="I517" s="8">
        <v>41564</v>
      </c>
      <c r="J517" s="66" t="s">
        <v>354</v>
      </c>
      <c r="K517" s="8"/>
      <c r="L517" s="46">
        <v>9440</v>
      </c>
      <c r="M517" s="94"/>
      <c r="N517" s="41"/>
      <c r="O517" s="41"/>
      <c r="P517" s="64"/>
      <c r="Q517" s="64"/>
      <c r="R517" s="64"/>
      <c r="S517" s="64"/>
      <c r="T517" s="64"/>
      <c r="U517" s="64"/>
      <c r="V517" s="64"/>
      <c r="W517" s="64"/>
      <c r="X517" s="64"/>
      <c r="Y517" s="64"/>
      <c r="Z517" s="64"/>
      <c r="AA517" s="64"/>
      <c r="AB517" s="64"/>
      <c r="AC517" s="64"/>
      <c r="AD517" s="64"/>
      <c r="AE517" s="64"/>
      <c r="AF517" s="64"/>
      <c r="AG517" s="64"/>
      <c r="AH517" s="64"/>
      <c r="AI517" s="64"/>
      <c r="AJ517" s="64"/>
      <c r="AK517" s="64"/>
      <c r="AL517" s="64"/>
      <c r="AM517" s="64"/>
      <c r="AN517" s="64"/>
      <c r="AO517" s="64"/>
      <c r="AP517" s="64"/>
      <c r="AQ517" s="64"/>
      <c r="AR517" s="64"/>
      <c r="AS517" s="64"/>
      <c r="AT517" s="64"/>
      <c r="AU517" s="64"/>
      <c r="AV517" s="64"/>
      <c r="AW517" s="64"/>
      <c r="AX517" s="64"/>
      <c r="AY517" s="64"/>
      <c r="AZ517" s="64"/>
      <c r="BA517" s="64"/>
      <c r="BB517" s="64"/>
      <c r="BC517" s="64"/>
      <c r="BD517" s="64"/>
      <c r="BE517" s="64"/>
      <c r="BF517" s="64"/>
      <c r="BG517" s="64"/>
      <c r="BH517" s="64"/>
      <c r="BI517" s="64"/>
      <c r="BJ517" s="64"/>
      <c r="BK517" s="64"/>
      <c r="BL517" s="64"/>
      <c r="BM517" s="64"/>
      <c r="BN517" s="64"/>
      <c r="BO517" s="64"/>
      <c r="BP517" s="64"/>
      <c r="BQ517" s="64"/>
      <c r="BR517" s="64"/>
      <c r="BS517" s="64"/>
      <c r="BT517" s="64"/>
      <c r="BU517" s="64"/>
      <c r="BV517" s="64"/>
      <c r="BW517" s="64"/>
      <c r="BX517" s="64"/>
      <c r="BY517" s="64"/>
      <c r="BZ517" s="64"/>
      <c r="CA517" s="64"/>
      <c r="CB517" s="64"/>
      <c r="CC517" s="64"/>
      <c r="CD517" s="64"/>
      <c r="CE517" s="64"/>
      <c r="CF517" s="64"/>
      <c r="CG517" s="64"/>
      <c r="CH517" s="64"/>
      <c r="CI517" s="64"/>
      <c r="CJ517" s="64"/>
      <c r="CK517" s="64"/>
      <c r="CL517" s="64"/>
      <c r="CM517" s="64"/>
      <c r="CN517" s="64"/>
      <c r="CO517" s="64"/>
      <c r="CP517" s="64"/>
      <c r="CQ517" s="64"/>
      <c r="CR517" s="64"/>
      <c r="CS517" s="64"/>
      <c r="CT517" s="64"/>
      <c r="CU517" s="64"/>
      <c r="CV517" s="64"/>
      <c r="CW517" s="64"/>
      <c r="CX517" s="64"/>
      <c r="CY517" s="64"/>
      <c r="CZ517" s="64"/>
      <c r="DA517" s="64"/>
      <c r="DB517" s="64"/>
      <c r="DC517" s="64"/>
      <c r="DD517" s="64"/>
      <c r="DE517" s="64"/>
      <c r="DF517" s="64"/>
      <c r="DG517" s="64"/>
      <c r="DH517" s="64"/>
      <c r="DI517" s="64"/>
      <c r="DJ517" s="64"/>
      <c r="DK517" s="64"/>
      <c r="DL517" s="64"/>
      <c r="DM517" s="64"/>
      <c r="DN517" s="64"/>
      <c r="DO517" s="64"/>
      <c r="DP517" s="64"/>
      <c r="DQ517" s="64"/>
      <c r="DR517" s="64"/>
      <c r="DS517" s="64"/>
      <c r="DT517" s="64"/>
      <c r="DU517" s="64"/>
      <c r="DV517" s="64"/>
      <c r="DW517" s="64"/>
      <c r="DX517" s="64"/>
      <c r="DY517" s="64"/>
      <c r="DZ517" s="64"/>
      <c r="EA517" s="64"/>
      <c r="EB517" s="64"/>
      <c r="EC517" s="64"/>
      <c r="ED517" s="64"/>
      <c r="EE517" s="64"/>
      <c r="EF517" s="64"/>
      <c r="EG517" s="64"/>
      <c r="EH517" s="64"/>
      <c r="EI517" s="64"/>
      <c r="EJ517" s="64"/>
      <c r="EK517" s="64"/>
      <c r="EL517" s="64"/>
      <c r="EM517" s="64"/>
      <c r="EN517" s="64"/>
      <c r="EO517" s="64"/>
      <c r="EP517" s="64"/>
      <c r="EQ517" s="64"/>
      <c r="ER517" s="64"/>
      <c r="ES517" s="64"/>
      <c r="ET517" s="64"/>
      <c r="EU517" s="64"/>
      <c r="EV517" s="64"/>
      <c r="EW517" s="64"/>
      <c r="EX517" s="64"/>
      <c r="EY517" s="64"/>
      <c r="EZ517" s="64"/>
      <c r="FA517" s="64"/>
      <c r="FB517" s="64"/>
      <c r="FC517" s="64"/>
      <c r="FD517" s="64"/>
      <c r="FE517" s="64"/>
      <c r="FF517" s="64"/>
      <c r="FG517" s="64"/>
      <c r="FH517" s="64"/>
      <c r="FI517" s="64"/>
      <c r="FJ517" s="64"/>
      <c r="FK517" s="64"/>
      <c r="FL517" s="64"/>
      <c r="FM517" s="64"/>
      <c r="FN517" s="64"/>
      <c r="FO517" s="64"/>
      <c r="FP517" s="64"/>
      <c r="FQ517" s="64"/>
      <c r="FR517" s="64"/>
      <c r="FS517" s="64"/>
      <c r="FT517" s="64"/>
      <c r="FU517" s="64"/>
      <c r="FV517" s="64"/>
      <c r="FW517" s="64"/>
      <c r="FX517" s="64"/>
      <c r="FY517" s="64"/>
      <c r="FZ517" s="64"/>
      <c r="GA517" s="64"/>
      <c r="GB517" s="64"/>
      <c r="GC517" s="64"/>
      <c r="GD517" s="64"/>
      <c r="GE517" s="64"/>
      <c r="GF517" s="64"/>
      <c r="GG517" s="64"/>
      <c r="GH517" s="64"/>
      <c r="GI517" s="64"/>
      <c r="GJ517" s="64"/>
      <c r="GK517" s="64"/>
      <c r="GL517" s="64"/>
      <c r="GM517" s="64"/>
      <c r="GN517" s="64"/>
      <c r="GO517" s="64"/>
      <c r="GP517" s="64"/>
      <c r="GQ517" s="64"/>
      <c r="GR517" s="64"/>
      <c r="GS517" s="64"/>
      <c r="GT517" s="64"/>
      <c r="GU517" s="64"/>
      <c r="GV517" s="64"/>
      <c r="GW517" s="64"/>
      <c r="GX517" s="64"/>
      <c r="GY517" s="64"/>
      <c r="GZ517" s="64"/>
      <c r="HA517" s="64"/>
      <c r="HB517" s="64"/>
      <c r="HC517" s="64"/>
      <c r="HD517" s="64"/>
      <c r="HE517" s="64"/>
      <c r="HF517" s="64"/>
      <c r="HG517" s="64"/>
      <c r="HH517" s="64"/>
      <c r="HI517" s="64"/>
      <c r="HJ517" s="64"/>
      <c r="HK517" s="64"/>
      <c r="HL517" s="64"/>
      <c r="HM517" s="64"/>
      <c r="HN517" s="64"/>
      <c r="HO517" s="64"/>
      <c r="HP517" s="64"/>
      <c r="HQ517" s="64"/>
      <c r="HR517" s="64"/>
      <c r="HS517" s="64"/>
      <c r="HT517" s="64"/>
      <c r="HU517" s="64"/>
      <c r="HV517" s="64"/>
      <c r="HW517" s="64"/>
      <c r="HX517" s="64"/>
      <c r="HY517" s="64"/>
      <c r="HZ517" s="64"/>
      <c r="IA517" s="64"/>
      <c r="IB517" s="64"/>
      <c r="IC517" s="64"/>
      <c r="ID517" s="64"/>
      <c r="IE517" s="64"/>
      <c r="IF517" s="64"/>
      <c r="IG517" s="64"/>
      <c r="IH517" s="64"/>
      <c r="II517" s="64"/>
      <c r="IJ517" s="64"/>
      <c r="IK517" s="64"/>
      <c r="IL517" s="64"/>
      <c r="IM517" s="64"/>
      <c r="IN517" s="64"/>
      <c r="IO517" s="64"/>
      <c r="IP517" s="64"/>
      <c r="IQ517" s="64"/>
      <c r="IR517" s="64"/>
      <c r="IS517" s="64"/>
      <c r="IT517" s="64"/>
      <c r="IU517" s="64"/>
      <c r="IV517" s="64"/>
      <c r="IW517" s="64"/>
      <c r="IX517" s="64"/>
      <c r="IY517" s="64"/>
      <c r="IZ517" s="64"/>
      <c r="JA517" s="64"/>
      <c r="JB517" s="64"/>
      <c r="JC517" s="64"/>
      <c r="JD517" s="64"/>
      <c r="JE517" s="64"/>
      <c r="JF517" s="64"/>
      <c r="JG517" s="64"/>
      <c r="JH517" s="64"/>
      <c r="JI517" s="64"/>
      <c r="JJ517" s="64"/>
      <c r="JK517" s="64"/>
      <c r="JL517" s="64"/>
      <c r="JM517" s="64"/>
      <c r="JN517" s="64"/>
      <c r="JO517" s="64"/>
      <c r="JP517" s="64"/>
      <c r="JQ517" s="64"/>
      <c r="JR517" s="64"/>
      <c r="JS517" s="64"/>
      <c r="JT517" s="64"/>
      <c r="JU517" s="64"/>
      <c r="JV517" s="64"/>
      <c r="JW517" s="64"/>
      <c r="JX517" s="64"/>
      <c r="JY517" s="64"/>
      <c r="JZ517" s="64"/>
      <c r="KA517" s="64"/>
      <c r="KB517" s="64"/>
      <c r="KC517" s="64"/>
      <c r="KD517" s="64"/>
      <c r="KE517" s="64"/>
      <c r="KF517" s="64"/>
      <c r="KG517" s="64"/>
      <c r="KH517" s="64"/>
      <c r="KI517" s="64"/>
      <c r="KJ517" s="64"/>
    </row>
    <row r="518" spans="1:296" s="29" customFormat="1" ht="64.5" customHeight="1">
      <c r="A518" s="65" t="s">
        <v>1350</v>
      </c>
      <c r="B518" s="7" t="s">
        <v>1354</v>
      </c>
      <c r="C518" s="10" t="s">
        <v>1353</v>
      </c>
      <c r="D518" s="87" t="s">
        <v>1352</v>
      </c>
      <c r="E518" s="65" t="s">
        <v>1351</v>
      </c>
      <c r="F518" s="65" t="s">
        <v>291</v>
      </c>
      <c r="G518" s="7" t="s">
        <v>245</v>
      </c>
      <c r="H518" s="10" t="s">
        <v>1115</v>
      </c>
      <c r="I518" s="8">
        <v>41597</v>
      </c>
      <c r="J518" s="66" t="s">
        <v>354</v>
      </c>
      <c r="K518" s="8"/>
      <c r="L518" s="46">
        <v>9440</v>
      </c>
      <c r="M518" s="94"/>
      <c r="N518" s="41"/>
      <c r="O518" s="41"/>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c r="AP518" s="64"/>
      <c r="AQ518" s="64"/>
      <c r="AR518" s="64"/>
      <c r="AS518" s="64"/>
      <c r="AT518" s="64"/>
      <c r="AU518" s="64"/>
      <c r="AV518" s="64"/>
      <c r="AW518" s="64"/>
      <c r="AX518" s="64"/>
      <c r="AY518" s="64"/>
      <c r="AZ518" s="64"/>
      <c r="BA518" s="64"/>
      <c r="BB518" s="64"/>
      <c r="BC518" s="64"/>
      <c r="BD518" s="64"/>
      <c r="BE518" s="64"/>
      <c r="BF518" s="64"/>
      <c r="BG518" s="64"/>
      <c r="BH518" s="64"/>
      <c r="BI518" s="64"/>
      <c r="BJ518" s="64"/>
      <c r="BK518" s="64"/>
      <c r="BL518" s="64"/>
      <c r="BM518" s="64"/>
      <c r="BN518" s="64"/>
      <c r="BO518" s="64"/>
      <c r="BP518" s="64"/>
      <c r="BQ518" s="64"/>
      <c r="BR518" s="64"/>
      <c r="BS518" s="64"/>
      <c r="BT518" s="64"/>
      <c r="BU518" s="64"/>
      <c r="BV518" s="64"/>
      <c r="BW518" s="64"/>
      <c r="BX518" s="64"/>
      <c r="BY518" s="64"/>
      <c r="BZ518" s="64"/>
      <c r="CA518" s="64"/>
      <c r="CB518" s="64"/>
      <c r="CC518" s="64"/>
      <c r="CD518" s="64"/>
      <c r="CE518" s="64"/>
      <c r="CF518" s="64"/>
      <c r="CG518" s="64"/>
      <c r="CH518" s="64"/>
      <c r="CI518" s="64"/>
      <c r="CJ518" s="64"/>
      <c r="CK518" s="64"/>
      <c r="CL518" s="64"/>
      <c r="CM518" s="64"/>
      <c r="CN518" s="64"/>
      <c r="CO518" s="64"/>
      <c r="CP518" s="64"/>
      <c r="CQ518" s="64"/>
      <c r="CR518" s="64"/>
      <c r="CS518" s="64"/>
      <c r="CT518" s="64"/>
      <c r="CU518" s="64"/>
      <c r="CV518" s="64"/>
      <c r="CW518" s="64"/>
      <c r="CX518" s="64"/>
      <c r="CY518" s="64"/>
      <c r="CZ518" s="64"/>
      <c r="DA518" s="64"/>
      <c r="DB518" s="64"/>
      <c r="DC518" s="64"/>
      <c r="DD518" s="64"/>
      <c r="DE518" s="64"/>
      <c r="DF518" s="64"/>
      <c r="DG518" s="64"/>
      <c r="DH518" s="64"/>
      <c r="DI518" s="64"/>
      <c r="DJ518" s="64"/>
      <c r="DK518" s="64"/>
      <c r="DL518" s="64"/>
      <c r="DM518" s="64"/>
      <c r="DN518" s="64"/>
      <c r="DO518" s="64"/>
      <c r="DP518" s="64"/>
      <c r="DQ518" s="64"/>
      <c r="DR518" s="64"/>
      <c r="DS518" s="64"/>
      <c r="DT518" s="64"/>
      <c r="DU518" s="64"/>
      <c r="DV518" s="64"/>
      <c r="DW518" s="64"/>
      <c r="DX518" s="64"/>
      <c r="DY518" s="64"/>
      <c r="DZ518" s="64"/>
      <c r="EA518" s="64"/>
      <c r="EB518" s="64"/>
      <c r="EC518" s="64"/>
      <c r="ED518" s="64"/>
      <c r="EE518" s="64"/>
      <c r="EF518" s="64"/>
      <c r="EG518" s="64"/>
      <c r="EH518" s="64"/>
      <c r="EI518" s="64"/>
      <c r="EJ518" s="64"/>
      <c r="EK518" s="64"/>
      <c r="EL518" s="64"/>
      <c r="EM518" s="64"/>
      <c r="EN518" s="64"/>
      <c r="EO518" s="64"/>
      <c r="EP518" s="64"/>
      <c r="EQ518" s="64"/>
      <c r="ER518" s="64"/>
      <c r="ES518" s="64"/>
      <c r="ET518" s="64"/>
      <c r="EU518" s="64"/>
      <c r="EV518" s="64"/>
      <c r="EW518" s="64"/>
      <c r="EX518" s="64"/>
      <c r="EY518" s="64"/>
      <c r="EZ518" s="64"/>
      <c r="FA518" s="64"/>
      <c r="FB518" s="64"/>
      <c r="FC518" s="64"/>
      <c r="FD518" s="64"/>
      <c r="FE518" s="64"/>
      <c r="FF518" s="64"/>
      <c r="FG518" s="64"/>
      <c r="FH518" s="64"/>
      <c r="FI518" s="64"/>
      <c r="FJ518" s="64"/>
      <c r="FK518" s="64"/>
      <c r="FL518" s="64"/>
      <c r="FM518" s="64"/>
      <c r="FN518" s="64"/>
      <c r="FO518" s="64"/>
      <c r="FP518" s="64"/>
      <c r="FQ518" s="64"/>
      <c r="FR518" s="64"/>
      <c r="FS518" s="64"/>
      <c r="FT518" s="64"/>
      <c r="FU518" s="64"/>
      <c r="FV518" s="64"/>
      <c r="FW518" s="64"/>
      <c r="FX518" s="64"/>
      <c r="FY518" s="64"/>
      <c r="FZ518" s="64"/>
      <c r="GA518" s="64"/>
      <c r="GB518" s="64"/>
      <c r="GC518" s="64"/>
      <c r="GD518" s="64"/>
      <c r="GE518" s="64"/>
      <c r="GF518" s="64"/>
      <c r="GG518" s="64"/>
      <c r="GH518" s="64"/>
      <c r="GI518" s="64"/>
      <c r="GJ518" s="64"/>
      <c r="GK518" s="64"/>
      <c r="GL518" s="64"/>
      <c r="GM518" s="64"/>
      <c r="GN518" s="64"/>
      <c r="GO518" s="64"/>
      <c r="GP518" s="64"/>
      <c r="GQ518" s="64"/>
      <c r="GR518" s="64"/>
      <c r="GS518" s="64"/>
      <c r="GT518" s="64"/>
      <c r="GU518" s="64"/>
      <c r="GV518" s="64"/>
      <c r="GW518" s="64"/>
      <c r="GX518" s="64"/>
      <c r="GY518" s="64"/>
      <c r="GZ518" s="64"/>
      <c r="HA518" s="64"/>
      <c r="HB518" s="64"/>
      <c r="HC518" s="64"/>
      <c r="HD518" s="64"/>
      <c r="HE518" s="64"/>
      <c r="HF518" s="64"/>
      <c r="HG518" s="64"/>
      <c r="HH518" s="64"/>
      <c r="HI518" s="64"/>
      <c r="HJ518" s="64"/>
      <c r="HK518" s="64"/>
      <c r="HL518" s="64"/>
      <c r="HM518" s="64"/>
      <c r="HN518" s="64"/>
      <c r="HO518" s="64"/>
      <c r="HP518" s="64"/>
      <c r="HQ518" s="64"/>
      <c r="HR518" s="64"/>
      <c r="HS518" s="64"/>
      <c r="HT518" s="64"/>
      <c r="HU518" s="64"/>
      <c r="HV518" s="64"/>
      <c r="HW518" s="64"/>
      <c r="HX518" s="64"/>
      <c r="HY518" s="64"/>
      <c r="HZ518" s="64"/>
      <c r="IA518" s="64"/>
      <c r="IB518" s="64"/>
      <c r="IC518" s="64"/>
      <c r="ID518" s="64"/>
      <c r="IE518" s="64"/>
      <c r="IF518" s="64"/>
      <c r="IG518" s="64"/>
      <c r="IH518" s="64"/>
      <c r="II518" s="64"/>
      <c r="IJ518" s="64"/>
      <c r="IK518" s="64"/>
      <c r="IL518" s="64"/>
      <c r="IM518" s="64"/>
      <c r="IN518" s="64"/>
      <c r="IO518" s="64"/>
      <c r="IP518" s="64"/>
      <c r="IQ518" s="64"/>
      <c r="IR518" s="64"/>
      <c r="IS518" s="64"/>
      <c r="IT518" s="64"/>
      <c r="IU518" s="64"/>
      <c r="IV518" s="64"/>
      <c r="IW518" s="64"/>
      <c r="IX518" s="64"/>
      <c r="IY518" s="64"/>
      <c r="IZ518" s="64"/>
      <c r="JA518" s="64"/>
      <c r="JB518" s="64"/>
      <c r="JC518" s="64"/>
      <c r="JD518" s="64"/>
      <c r="JE518" s="64"/>
      <c r="JF518" s="64"/>
      <c r="JG518" s="64"/>
      <c r="JH518" s="64"/>
      <c r="JI518" s="64"/>
      <c r="JJ518" s="64"/>
      <c r="JK518" s="64"/>
      <c r="JL518" s="64"/>
      <c r="JM518" s="64"/>
      <c r="JN518" s="64"/>
      <c r="JO518" s="64"/>
      <c r="JP518" s="64"/>
      <c r="JQ518" s="64"/>
      <c r="JR518" s="64"/>
      <c r="JS518" s="64"/>
      <c r="JT518" s="64"/>
      <c r="JU518" s="64"/>
      <c r="JV518" s="64"/>
      <c r="JW518" s="64"/>
      <c r="JX518" s="64"/>
      <c r="JY518" s="64"/>
      <c r="JZ518" s="64"/>
      <c r="KA518" s="64"/>
      <c r="KB518" s="64"/>
      <c r="KC518" s="64"/>
      <c r="KD518" s="64"/>
      <c r="KE518" s="64"/>
      <c r="KF518" s="64"/>
      <c r="KG518" s="64"/>
      <c r="KH518" s="64"/>
      <c r="KI518" s="64"/>
      <c r="KJ518" s="64"/>
    </row>
    <row r="519" spans="1:296" s="29" customFormat="1" ht="64.5" customHeight="1">
      <c r="A519" s="65" t="s">
        <v>1350</v>
      </c>
      <c r="B519" s="7" t="s">
        <v>1354</v>
      </c>
      <c r="C519" s="10" t="s">
        <v>1353</v>
      </c>
      <c r="D519" s="87" t="s">
        <v>1352</v>
      </c>
      <c r="E519" s="65" t="s">
        <v>1351</v>
      </c>
      <c r="F519" s="65" t="s">
        <v>295</v>
      </c>
      <c r="G519" s="7" t="s">
        <v>245</v>
      </c>
      <c r="H519" s="10" t="s">
        <v>1116</v>
      </c>
      <c r="I519" s="8">
        <v>41620</v>
      </c>
      <c r="J519" s="66" t="s">
        <v>354</v>
      </c>
      <c r="K519" s="8"/>
      <c r="L519" s="46">
        <v>9440</v>
      </c>
      <c r="M519" s="94">
        <f>SUM(L513:L519)</f>
        <v>66080</v>
      </c>
      <c r="N519" s="41"/>
      <c r="O519" s="41"/>
      <c r="P519" s="64"/>
      <c r="Q519" s="64"/>
      <c r="R519" s="64"/>
      <c r="S519" s="64"/>
      <c r="T519" s="64"/>
      <c r="U519" s="64"/>
      <c r="V519" s="64"/>
      <c r="W519" s="64"/>
      <c r="X519" s="64"/>
      <c r="Y519" s="64"/>
      <c r="Z519" s="64"/>
      <c r="AA519" s="64"/>
      <c r="AB519" s="64"/>
      <c r="AC519" s="64"/>
      <c r="AD519" s="64"/>
      <c r="AE519" s="64"/>
      <c r="AF519" s="64"/>
      <c r="AG519" s="64"/>
      <c r="AH519" s="64"/>
      <c r="AI519" s="64"/>
      <c r="AJ519" s="64"/>
      <c r="AK519" s="64"/>
      <c r="AL519" s="64"/>
      <c r="AM519" s="64"/>
      <c r="AN519" s="64"/>
      <c r="AO519" s="64"/>
      <c r="AP519" s="64"/>
      <c r="AQ519" s="64"/>
      <c r="AR519" s="64"/>
      <c r="AS519" s="64"/>
      <c r="AT519" s="64"/>
      <c r="AU519" s="64"/>
      <c r="AV519" s="64"/>
      <c r="AW519" s="64"/>
      <c r="AX519" s="64"/>
      <c r="AY519" s="64"/>
      <c r="AZ519" s="64"/>
      <c r="BA519" s="64"/>
      <c r="BB519" s="64"/>
      <c r="BC519" s="64"/>
      <c r="BD519" s="64"/>
      <c r="BE519" s="64"/>
      <c r="BF519" s="64"/>
      <c r="BG519" s="64"/>
      <c r="BH519" s="64"/>
      <c r="BI519" s="64"/>
      <c r="BJ519" s="64"/>
      <c r="BK519" s="64"/>
      <c r="BL519" s="64"/>
      <c r="BM519" s="64"/>
      <c r="BN519" s="64"/>
      <c r="BO519" s="64"/>
      <c r="BP519" s="64"/>
      <c r="BQ519" s="64"/>
      <c r="BR519" s="64"/>
      <c r="BS519" s="64"/>
      <c r="BT519" s="64"/>
      <c r="BU519" s="64"/>
      <c r="BV519" s="64"/>
      <c r="BW519" s="64"/>
      <c r="BX519" s="64"/>
      <c r="BY519" s="64"/>
      <c r="BZ519" s="64"/>
      <c r="CA519" s="64"/>
      <c r="CB519" s="64"/>
      <c r="CC519" s="64"/>
      <c r="CD519" s="64"/>
      <c r="CE519" s="64"/>
      <c r="CF519" s="64"/>
      <c r="CG519" s="64"/>
      <c r="CH519" s="64"/>
      <c r="CI519" s="64"/>
      <c r="CJ519" s="64"/>
      <c r="CK519" s="64"/>
      <c r="CL519" s="64"/>
      <c r="CM519" s="64"/>
      <c r="CN519" s="64"/>
      <c r="CO519" s="64"/>
      <c r="CP519" s="64"/>
      <c r="CQ519" s="64"/>
      <c r="CR519" s="64"/>
      <c r="CS519" s="64"/>
      <c r="CT519" s="64"/>
      <c r="CU519" s="64"/>
      <c r="CV519" s="64"/>
      <c r="CW519" s="64"/>
      <c r="CX519" s="64"/>
      <c r="CY519" s="64"/>
      <c r="CZ519" s="64"/>
      <c r="DA519" s="64"/>
      <c r="DB519" s="64"/>
      <c r="DC519" s="64"/>
      <c r="DD519" s="64"/>
      <c r="DE519" s="64"/>
      <c r="DF519" s="64"/>
      <c r="DG519" s="64"/>
      <c r="DH519" s="64"/>
      <c r="DI519" s="64"/>
      <c r="DJ519" s="64"/>
      <c r="DK519" s="64"/>
      <c r="DL519" s="64"/>
      <c r="DM519" s="64"/>
      <c r="DN519" s="64"/>
      <c r="DO519" s="64"/>
      <c r="DP519" s="64"/>
      <c r="DQ519" s="64"/>
      <c r="DR519" s="64"/>
      <c r="DS519" s="64"/>
      <c r="DT519" s="64"/>
      <c r="DU519" s="64"/>
      <c r="DV519" s="64"/>
      <c r="DW519" s="64"/>
      <c r="DX519" s="64"/>
      <c r="DY519" s="64"/>
      <c r="DZ519" s="64"/>
      <c r="EA519" s="64"/>
      <c r="EB519" s="64"/>
      <c r="EC519" s="64"/>
      <c r="ED519" s="64"/>
      <c r="EE519" s="64"/>
      <c r="EF519" s="64"/>
      <c r="EG519" s="64"/>
      <c r="EH519" s="64"/>
      <c r="EI519" s="64"/>
      <c r="EJ519" s="64"/>
      <c r="EK519" s="64"/>
      <c r="EL519" s="64"/>
      <c r="EM519" s="64"/>
      <c r="EN519" s="64"/>
      <c r="EO519" s="64"/>
      <c r="EP519" s="64"/>
      <c r="EQ519" s="64"/>
      <c r="ER519" s="64"/>
      <c r="ES519" s="64"/>
      <c r="ET519" s="64"/>
      <c r="EU519" s="64"/>
      <c r="EV519" s="64"/>
      <c r="EW519" s="64"/>
      <c r="EX519" s="64"/>
      <c r="EY519" s="64"/>
      <c r="EZ519" s="64"/>
      <c r="FA519" s="64"/>
      <c r="FB519" s="64"/>
      <c r="FC519" s="64"/>
      <c r="FD519" s="64"/>
      <c r="FE519" s="64"/>
      <c r="FF519" s="64"/>
      <c r="FG519" s="64"/>
      <c r="FH519" s="64"/>
      <c r="FI519" s="64"/>
      <c r="FJ519" s="64"/>
      <c r="FK519" s="64"/>
      <c r="FL519" s="64"/>
      <c r="FM519" s="64"/>
      <c r="FN519" s="64"/>
      <c r="FO519" s="64"/>
      <c r="FP519" s="64"/>
      <c r="FQ519" s="64"/>
      <c r="FR519" s="64"/>
      <c r="FS519" s="64"/>
      <c r="FT519" s="64"/>
      <c r="FU519" s="64"/>
      <c r="FV519" s="64"/>
      <c r="FW519" s="64"/>
      <c r="FX519" s="64"/>
      <c r="FY519" s="64"/>
      <c r="FZ519" s="64"/>
      <c r="GA519" s="64"/>
      <c r="GB519" s="64"/>
      <c r="GC519" s="64"/>
      <c r="GD519" s="64"/>
      <c r="GE519" s="64"/>
      <c r="GF519" s="64"/>
      <c r="GG519" s="64"/>
      <c r="GH519" s="64"/>
      <c r="GI519" s="64"/>
      <c r="GJ519" s="64"/>
      <c r="GK519" s="64"/>
      <c r="GL519" s="64"/>
      <c r="GM519" s="64"/>
      <c r="GN519" s="64"/>
      <c r="GO519" s="64"/>
      <c r="GP519" s="64"/>
      <c r="GQ519" s="64"/>
      <c r="GR519" s="64"/>
      <c r="GS519" s="64"/>
      <c r="GT519" s="64"/>
      <c r="GU519" s="64"/>
      <c r="GV519" s="64"/>
      <c r="GW519" s="64"/>
      <c r="GX519" s="64"/>
      <c r="GY519" s="64"/>
      <c r="GZ519" s="64"/>
      <c r="HA519" s="64"/>
      <c r="HB519" s="64"/>
      <c r="HC519" s="64"/>
      <c r="HD519" s="64"/>
      <c r="HE519" s="64"/>
      <c r="HF519" s="64"/>
      <c r="HG519" s="64"/>
      <c r="HH519" s="64"/>
      <c r="HI519" s="64"/>
      <c r="HJ519" s="64"/>
      <c r="HK519" s="64"/>
      <c r="HL519" s="64"/>
      <c r="HM519" s="64"/>
      <c r="HN519" s="64"/>
      <c r="HO519" s="64"/>
      <c r="HP519" s="64"/>
      <c r="HQ519" s="64"/>
      <c r="HR519" s="64"/>
      <c r="HS519" s="64"/>
      <c r="HT519" s="64"/>
      <c r="HU519" s="64"/>
      <c r="HV519" s="64"/>
      <c r="HW519" s="64"/>
      <c r="HX519" s="64"/>
      <c r="HY519" s="64"/>
      <c r="HZ519" s="64"/>
      <c r="IA519" s="64"/>
      <c r="IB519" s="64"/>
      <c r="IC519" s="64"/>
      <c r="ID519" s="64"/>
      <c r="IE519" s="64"/>
      <c r="IF519" s="64"/>
      <c r="IG519" s="64"/>
      <c r="IH519" s="64"/>
      <c r="II519" s="64"/>
      <c r="IJ519" s="64"/>
      <c r="IK519" s="64"/>
      <c r="IL519" s="64"/>
      <c r="IM519" s="64"/>
      <c r="IN519" s="64"/>
      <c r="IO519" s="64"/>
      <c r="IP519" s="64"/>
      <c r="IQ519" s="64"/>
      <c r="IR519" s="64"/>
      <c r="IS519" s="64"/>
      <c r="IT519" s="64"/>
      <c r="IU519" s="64"/>
      <c r="IV519" s="64"/>
      <c r="IW519" s="64"/>
      <c r="IX519" s="64"/>
      <c r="IY519" s="64"/>
      <c r="IZ519" s="64"/>
      <c r="JA519" s="64"/>
      <c r="JB519" s="64"/>
      <c r="JC519" s="64"/>
      <c r="JD519" s="64"/>
      <c r="JE519" s="64"/>
      <c r="JF519" s="64"/>
      <c r="JG519" s="64"/>
      <c r="JH519" s="64"/>
      <c r="JI519" s="64"/>
      <c r="JJ519" s="64"/>
      <c r="JK519" s="64"/>
      <c r="JL519" s="64"/>
      <c r="JM519" s="64"/>
      <c r="JN519" s="64"/>
      <c r="JO519" s="64"/>
      <c r="JP519" s="64"/>
      <c r="JQ519" s="64"/>
      <c r="JR519" s="64"/>
      <c r="JS519" s="64"/>
      <c r="JT519" s="64"/>
      <c r="JU519" s="64"/>
      <c r="JV519" s="64"/>
      <c r="JW519" s="64"/>
      <c r="JX519" s="64"/>
      <c r="JY519" s="64"/>
      <c r="JZ519" s="64"/>
      <c r="KA519" s="64"/>
      <c r="KB519" s="64"/>
      <c r="KC519" s="64"/>
      <c r="KD519" s="64"/>
      <c r="KE519" s="64"/>
      <c r="KF519" s="64"/>
      <c r="KG519" s="64"/>
      <c r="KH519" s="64"/>
      <c r="KI519" s="64"/>
      <c r="KJ519" s="64"/>
    </row>
    <row r="520" spans="1:296" s="29" customFormat="1" ht="36.75" customHeight="1">
      <c r="A520" s="65"/>
      <c r="B520" s="7"/>
      <c r="C520" s="10"/>
      <c r="D520" s="87"/>
      <c r="E520" s="65"/>
      <c r="F520" s="65"/>
      <c r="G520" s="7"/>
      <c r="H520" s="7"/>
      <c r="I520" s="8"/>
      <c r="J520" s="66"/>
      <c r="K520" s="8"/>
      <c r="L520" s="46"/>
      <c r="M520" s="94"/>
      <c r="N520" s="41"/>
      <c r="O520" s="41"/>
      <c r="P520" s="64"/>
      <c r="Q520" s="64"/>
      <c r="R520" s="64"/>
      <c r="S520" s="64"/>
      <c r="T520" s="64"/>
      <c r="U520" s="64"/>
      <c r="V520" s="64"/>
      <c r="W520" s="64"/>
      <c r="X520" s="64"/>
      <c r="Y520" s="64"/>
      <c r="Z520" s="64"/>
      <c r="AA520" s="64"/>
      <c r="AB520" s="64"/>
      <c r="AC520" s="64"/>
      <c r="AD520" s="64"/>
      <c r="AE520" s="64"/>
      <c r="AF520" s="64"/>
      <c r="AG520" s="64"/>
      <c r="AH520" s="64"/>
      <c r="AI520" s="64"/>
      <c r="AJ520" s="64"/>
      <c r="AK520" s="64"/>
      <c r="AL520" s="64"/>
      <c r="AM520" s="64"/>
      <c r="AN520" s="64"/>
      <c r="AO520" s="64"/>
      <c r="AP520" s="64"/>
      <c r="AQ520" s="64"/>
      <c r="AR520" s="64"/>
      <c r="AS520" s="64"/>
      <c r="AT520" s="64"/>
      <c r="AU520" s="64"/>
      <c r="AV520" s="64"/>
      <c r="AW520" s="64"/>
      <c r="AX520" s="64"/>
      <c r="AY520" s="64"/>
      <c r="AZ520" s="64"/>
      <c r="BA520" s="64"/>
      <c r="BB520" s="64"/>
      <c r="BC520" s="64"/>
      <c r="BD520" s="64"/>
      <c r="BE520" s="64"/>
      <c r="BF520" s="64"/>
      <c r="BG520" s="64"/>
      <c r="BH520" s="64"/>
      <c r="BI520" s="64"/>
      <c r="BJ520" s="64"/>
      <c r="BK520" s="64"/>
      <c r="BL520" s="64"/>
      <c r="BM520" s="64"/>
      <c r="BN520" s="64"/>
      <c r="BO520" s="64"/>
      <c r="BP520" s="64"/>
      <c r="BQ520" s="64"/>
      <c r="BR520" s="64"/>
      <c r="BS520" s="64"/>
      <c r="BT520" s="64"/>
      <c r="BU520" s="64"/>
      <c r="BV520" s="64"/>
      <c r="BW520" s="64"/>
      <c r="BX520" s="64"/>
      <c r="BY520" s="64"/>
      <c r="BZ520" s="64"/>
      <c r="CA520" s="64"/>
      <c r="CB520" s="64"/>
      <c r="CC520" s="64"/>
      <c r="CD520" s="64"/>
      <c r="CE520" s="64"/>
      <c r="CF520" s="64"/>
      <c r="CG520" s="64"/>
      <c r="CH520" s="64"/>
      <c r="CI520" s="64"/>
      <c r="CJ520" s="64"/>
      <c r="CK520" s="64"/>
      <c r="CL520" s="64"/>
      <c r="CM520" s="64"/>
      <c r="CN520" s="64"/>
      <c r="CO520" s="64"/>
      <c r="CP520" s="64"/>
      <c r="CQ520" s="64"/>
      <c r="CR520" s="64"/>
      <c r="CS520" s="64"/>
      <c r="CT520" s="64"/>
      <c r="CU520" s="64"/>
      <c r="CV520" s="64"/>
      <c r="CW520" s="64"/>
      <c r="CX520" s="64"/>
      <c r="CY520" s="64"/>
      <c r="CZ520" s="64"/>
      <c r="DA520" s="64"/>
      <c r="DB520" s="64"/>
      <c r="DC520" s="64"/>
      <c r="DD520" s="64"/>
      <c r="DE520" s="64"/>
      <c r="DF520" s="64"/>
      <c r="DG520" s="64"/>
      <c r="DH520" s="64"/>
      <c r="DI520" s="64"/>
      <c r="DJ520" s="64"/>
      <c r="DK520" s="64"/>
      <c r="DL520" s="64"/>
      <c r="DM520" s="64"/>
      <c r="DN520" s="64"/>
      <c r="DO520" s="64"/>
      <c r="DP520" s="64"/>
      <c r="DQ520" s="64"/>
      <c r="DR520" s="64"/>
      <c r="DS520" s="64"/>
      <c r="DT520" s="64"/>
      <c r="DU520" s="64"/>
      <c r="DV520" s="64"/>
      <c r="DW520" s="64"/>
      <c r="DX520" s="64"/>
      <c r="DY520" s="64"/>
      <c r="DZ520" s="64"/>
      <c r="EA520" s="64"/>
      <c r="EB520" s="64"/>
      <c r="EC520" s="64"/>
      <c r="ED520" s="64"/>
      <c r="EE520" s="64"/>
      <c r="EF520" s="64"/>
      <c r="EG520" s="64"/>
      <c r="EH520" s="64"/>
      <c r="EI520" s="64"/>
      <c r="EJ520" s="64"/>
      <c r="EK520" s="64"/>
      <c r="EL520" s="64"/>
      <c r="EM520" s="64"/>
      <c r="EN520" s="64"/>
      <c r="EO520" s="64"/>
      <c r="EP520" s="64"/>
      <c r="EQ520" s="64"/>
      <c r="ER520" s="64"/>
      <c r="ES520" s="64"/>
      <c r="ET520" s="64"/>
      <c r="EU520" s="64"/>
      <c r="EV520" s="64"/>
      <c r="EW520" s="64"/>
      <c r="EX520" s="64"/>
      <c r="EY520" s="64"/>
      <c r="EZ520" s="64"/>
      <c r="FA520" s="64"/>
      <c r="FB520" s="64"/>
      <c r="FC520" s="64"/>
      <c r="FD520" s="64"/>
      <c r="FE520" s="64"/>
      <c r="FF520" s="64"/>
      <c r="FG520" s="64"/>
      <c r="FH520" s="64"/>
      <c r="FI520" s="64"/>
      <c r="FJ520" s="64"/>
      <c r="FK520" s="64"/>
      <c r="FL520" s="64"/>
      <c r="FM520" s="64"/>
      <c r="FN520" s="64"/>
      <c r="FO520" s="64"/>
      <c r="FP520" s="64"/>
      <c r="FQ520" s="64"/>
      <c r="FR520" s="64"/>
      <c r="FS520" s="64"/>
      <c r="FT520" s="64"/>
      <c r="FU520" s="64"/>
      <c r="FV520" s="64"/>
      <c r="FW520" s="64"/>
      <c r="FX520" s="64"/>
      <c r="FY520" s="64"/>
      <c r="FZ520" s="64"/>
      <c r="GA520" s="64"/>
      <c r="GB520" s="64"/>
      <c r="GC520" s="64"/>
      <c r="GD520" s="64"/>
      <c r="GE520" s="64"/>
      <c r="GF520" s="64"/>
      <c r="GG520" s="64"/>
      <c r="GH520" s="64"/>
      <c r="GI520" s="64"/>
      <c r="GJ520" s="64"/>
      <c r="GK520" s="64"/>
      <c r="GL520" s="64"/>
      <c r="GM520" s="64"/>
      <c r="GN520" s="64"/>
      <c r="GO520" s="64"/>
      <c r="GP520" s="64"/>
      <c r="GQ520" s="64"/>
      <c r="GR520" s="64"/>
      <c r="GS520" s="64"/>
      <c r="GT520" s="64"/>
      <c r="GU520" s="64"/>
      <c r="GV520" s="64"/>
      <c r="GW520" s="64"/>
      <c r="GX520" s="64"/>
      <c r="GY520" s="64"/>
      <c r="GZ520" s="64"/>
      <c r="HA520" s="64"/>
      <c r="HB520" s="64"/>
      <c r="HC520" s="64"/>
      <c r="HD520" s="64"/>
      <c r="HE520" s="64"/>
      <c r="HF520" s="64"/>
      <c r="HG520" s="64"/>
      <c r="HH520" s="64"/>
      <c r="HI520" s="64"/>
      <c r="HJ520" s="64"/>
      <c r="HK520" s="64"/>
      <c r="HL520" s="64"/>
      <c r="HM520" s="64"/>
      <c r="HN520" s="64"/>
      <c r="HO520" s="64"/>
      <c r="HP520" s="64"/>
      <c r="HQ520" s="64"/>
      <c r="HR520" s="64"/>
      <c r="HS520" s="64"/>
      <c r="HT520" s="64"/>
      <c r="HU520" s="64"/>
      <c r="HV520" s="64"/>
      <c r="HW520" s="64"/>
      <c r="HX520" s="64"/>
      <c r="HY520" s="64"/>
      <c r="HZ520" s="64"/>
      <c r="IA520" s="64"/>
      <c r="IB520" s="64"/>
      <c r="IC520" s="64"/>
      <c r="ID520" s="64"/>
      <c r="IE520" s="64"/>
      <c r="IF520" s="64"/>
      <c r="IG520" s="64"/>
      <c r="IH520" s="64"/>
      <c r="II520" s="64"/>
      <c r="IJ520" s="64"/>
      <c r="IK520" s="64"/>
      <c r="IL520" s="64"/>
      <c r="IM520" s="64"/>
      <c r="IN520" s="64"/>
      <c r="IO520" s="64"/>
      <c r="IP520" s="64"/>
      <c r="IQ520" s="64"/>
      <c r="IR520" s="64"/>
      <c r="IS520" s="64"/>
      <c r="IT520" s="64"/>
      <c r="IU520" s="64"/>
      <c r="IV520" s="64"/>
      <c r="IW520" s="64"/>
      <c r="IX520" s="64"/>
      <c r="IY520" s="64"/>
      <c r="IZ520" s="64"/>
      <c r="JA520" s="64"/>
      <c r="JB520" s="64"/>
      <c r="JC520" s="64"/>
      <c r="JD520" s="64"/>
      <c r="JE520" s="64"/>
      <c r="JF520" s="64"/>
      <c r="JG520" s="64"/>
      <c r="JH520" s="64"/>
      <c r="JI520" s="64"/>
      <c r="JJ520" s="64"/>
      <c r="JK520" s="64"/>
      <c r="JL520" s="64"/>
      <c r="JM520" s="64"/>
      <c r="JN520" s="64"/>
      <c r="JO520" s="64"/>
      <c r="JP520" s="64"/>
      <c r="JQ520" s="64"/>
      <c r="JR520" s="64"/>
      <c r="JS520" s="64"/>
      <c r="JT520" s="64"/>
      <c r="JU520" s="64"/>
      <c r="JV520" s="64"/>
      <c r="JW520" s="64"/>
      <c r="JX520" s="64"/>
      <c r="JY520" s="64"/>
      <c r="JZ520" s="64"/>
      <c r="KA520" s="64"/>
      <c r="KB520" s="64"/>
      <c r="KC520" s="64"/>
      <c r="KD520" s="64"/>
      <c r="KE520" s="64"/>
      <c r="KF520" s="64"/>
      <c r="KG520" s="64"/>
      <c r="KH520" s="64"/>
      <c r="KI520" s="64"/>
      <c r="KJ520" s="64"/>
    </row>
    <row r="521" spans="1:296" s="29" customFormat="1" ht="75.75" customHeight="1">
      <c r="A521" s="65" t="s">
        <v>1599</v>
      </c>
      <c r="B521" s="7" t="s">
        <v>1600</v>
      </c>
      <c r="C521" s="10" t="s">
        <v>1601</v>
      </c>
      <c r="D521" s="87" t="s">
        <v>1602</v>
      </c>
      <c r="E521" s="65" t="s">
        <v>1603</v>
      </c>
      <c r="F521" s="65" t="s">
        <v>1604</v>
      </c>
      <c r="G521" s="7" t="s">
        <v>1688</v>
      </c>
      <c r="H521" s="10" t="s">
        <v>1689</v>
      </c>
      <c r="I521" s="8">
        <v>42709</v>
      </c>
      <c r="J521" s="66" t="s">
        <v>1690</v>
      </c>
      <c r="K521" s="8">
        <v>42726</v>
      </c>
      <c r="L521" s="46">
        <v>219240</v>
      </c>
      <c r="M521" s="94">
        <f>L521</f>
        <v>219240</v>
      </c>
      <c r="N521" s="41"/>
      <c r="O521" s="41"/>
      <c r="P521" s="64"/>
      <c r="Q521" s="64"/>
      <c r="R521" s="64"/>
      <c r="S521" s="64"/>
      <c r="T521" s="64"/>
      <c r="U521" s="64"/>
      <c r="V521" s="64"/>
      <c r="W521" s="64"/>
      <c r="X521" s="64"/>
      <c r="Y521" s="64"/>
      <c r="Z521" s="64"/>
      <c r="AA521" s="64"/>
      <c r="AB521" s="64"/>
      <c r="AC521" s="64"/>
      <c r="AD521" s="64"/>
      <c r="AE521" s="64"/>
      <c r="AF521" s="64"/>
      <c r="AG521" s="64"/>
      <c r="AH521" s="64"/>
      <c r="AI521" s="64"/>
      <c r="AJ521" s="64"/>
      <c r="AK521" s="64"/>
      <c r="AL521" s="64"/>
      <c r="AM521" s="64"/>
      <c r="AN521" s="64"/>
      <c r="AO521" s="64"/>
      <c r="AP521" s="64"/>
      <c r="AQ521" s="64"/>
      <c r="AR521" s="64"/>
      <c r="AS521" s="64"/>
      <c r="AT521" s="64"/>
      <c r="AU521" s="64"/>
      <c r="AV521" s="64"/>
      <c r="AW521" s="64"/>
      <c r="AX521" s="64"/>
      <c r="AY521" s="64"/>
      <c r="AZ521" s="64"/>
      <c r="BA521" s="64"/>
      <c r="BB521" s="64"/>
      <c r="BC521" s="64"/>
      <c r="BD521" s="64"/>
      <c r="BE521" s="64"/>
      <c r="BF521" s="64"/>
      <c r="BG521" s="64"/>
      <c r="BH521" s="64"/>
      <c r="BI521" s="64"/>
      <c r="BJ521" s="64"/>
      <c r="BK521" s="64"/>
      <c r="BL521" s="64"/>
      <c r="BM521" s="64"/>
      <c r="BN521" s="64"/>
      <c r="BO521" s="64"/>
      <c r="BP521" s="64"/>
      <c r="BQ521" s="64"/>
      <c r="BR521" s="64"/>
      <c r="BS521" s="64"/>
      <c r="BT521" s="64"/>
      <c r="BU521" s="64"/>
      <c r="BV521" s="64"/>
      <c r="BW521" s="64"/>
      <c r="BX521" s="64"/>
      <c r="BY521" s="64"/>
      <c r="BZ521" s="64"/>
      <c r="CA521" s="64"/>
      <c r="CB521" s="64"/>
      <c r="CC521" s="64"/>
      <c r="CD521" s="64"/>
      <c r="CE521" s="64"/>
      <c r="CF521" s="64"/>
      <c r="CG521" s="64"/>
      <c r="CH521" s="64"/>
      <c r="CI521" s="64"/>
      <c r="CJ521" s="64"/>
      <c r="CK521" s="64"/>
      <c r="CL521" s="64"/>
      <c r="CM521" s="64"/>
      <c r="CN521" s="64"/>
      <c r="CO521" s="64"/>
      <c r="CP521" s="64"/>
      <c r="CQ521" s="64"/>
      <c r="CR521" s="64"/>
      <c r="CS521" s="64"/>
      <c r="CT521" s="64"/>
      <c r="CU521" s="64"/>
      <c r="CV521" s="64"/>
      <c r="CW521" s="64"/>
      <c r="CX521" s="64"/>
      <c r="CY521" s="64"/>
      <c r="CZ521" s="64"/>
      <c r="DA521" s="64"/>
      <c r="DB521" s="64"/>
      <c r="DC521" s="64"/>
      <c r="DD521" s="64"/>
      <c r="DE521" s="64"/>
      <c r="DF521" s="64"/>
      <c r="DG521" s="64"/>
      <c r="DH521" s="64"/>
      <c r="DI521" s="64"/>
      <c r="DJ521" s="64"/>
      <c r="DK521" s="64"/>
      <c r="DL521" s="64"/>
      <c r="DM521" s="64"/>
      <c r="DN521" s="64"/>
      <c r="DO521" s="64"/>
      <c r="DP521" s="64"/>
      <c r="DQ521" s="64"/>
      <c r="DR521" s="64"/>
      <c r="DS521" s="64"/>
      <c r="DT521" s="64"/>
      <c r="DU521" s="64"/>
      <c r="DV521" s="64"/>
      <c r="DW521" s="64"/>
      <c r="DX521" s="64"/>
      <c r="DY521" s="64"/>
      <c r="DZ521" s="64"/>
      <c r="EA521" s="64"/>
      <c r="EB521" s="64"/>
      <c r="EC521" s="64"/>
      <c r="ED521" s="64"/>
      <c r="EE521" s="64"/>
      <c r="EF521" s="64"/>
      <c r="EG521" s="64"/>
      <c r="EH521" s="64"/>
      <c r="EI521" s="64"/>
      <c r="EJ521" s="64"/>
      <c r="EK521" s="64"/>
      <c r="EL521" s="64"/>
      <c r="EM521" s="64"/>
      <c r="EN521" s="64"/>
      <c r="EO521" s="64"/>
      <c r="EP521" s="64"/>
      <c r="EQ521" s="64"/>
      <c r="ER521" s="64"/>
      <c r="ES521" s="64"/>
      <c r="ET521" s="64"/>
      <c r="EU521" s="64"/>
      <c r="EV521" s="64"/>
      <c r="EW521" s="64"/>
      <c r="EX521" s="64"/>
      <c r="EY521" s="64"/>
      <c r="EZ521" s="64"/>
      <c r="FA521" s="64"/>
      <c r="FB521" s="64"/>
      <c r="FC521" s="64"/>
      <c r="FD521" s="64"/>
      <c r="FE521" s="64"/>
      <c r="FF521" s="64"/>
      <c r="FG521" s="64"/>
      <c r="FH521" s="64"/>
      <c r="FI521" s="64"/>
      <c r="FJ521" s="64"/>
      <c r="FK521" s="64"/>
      <c r="FL521" s="64"/>
      <c r="FM521" s="64"/>
      <c r="FN521" s="64"/>
      <c r="FO521" s="64"/>
      <c r="FP521" s="64"/>
      <c r="FQ521" s="64"/>
      <c r="FR521" s="64"/>
      <c r="FS521" s="64"/>
      <c r="FT521" s="64"/>
      <c r="FU521" s="64"/>
      <c r="FV521" s="64"/>
      <c r="FW521" s="64"/>
      <c r="FX521" s="64"/>
      <c r="FY521" s="64"/>
      <c r="FZ521" s="64"/>
      <c r="GA521" s="64"/>
      <c r="GB521" s="64"/>
      <c r="GC521" s="64"/>
      <c r="GD521" s="64"/>
      <c r="GE521" s="64"/>
      <c r="GF521" s="64"/>
      <c r="GG521" s="64"/>
      <c r="GH521" s="64"/>
      <c r="GI521" s="64"/>
      <c r="GJ521" s="64"/>
      <c r="GK521" s="64"/>
      <c r="GL521" s="64"/>
      <c r="GM521" s="64"/>
      <c r="GN521" s="64"/>
      <c r="GO521" s="64"/>
      <c r="GP521" s="64"/>
      <c r="GQ521" s="64"/>
      <c r="GR521" s="64"/>
      <c r="GS521" s="64"/>
      <c r="GT521" s="64"/>
      <c r="GU521" s="64"/>
      <c r="GV521" s="64"/>
      <c r="GW521" s="64"/>
      <c r="GX521" s="64"/>
      <c r="GY521" s="64"/>
      <c r="GZ521" s="64"/>
      <c r="HA521" s="64"/>
      <c r="HB521" s="64"/>
      <c r="HC521" s="64"/>
      <c r="HD521" s="64"/>
      <c r="HE521" s="64"/>
      <c r="HF521" s="64"/>
      <c r="HG521" s="64"/>
      <c r="HH521" s="64"/>
      <c r="HI521" s="64"/>
      <c r="HJ521" s="64"/>
      <c r="HK521" s="64"/>
      <c r="HL521" s="64"/>
      <c r="HM521" s="64"/>
      <c r="HN521" s="64"/>
      <c r="HO521" s="64"/>
      <c r="HP521" s="64"/>
      <c r="HQ521" s="64"/>
      <c r="HR521" s="64"/>
      <c r="HS521" s="64"/>
      <c r="HT521" s="64"/>
      <c r="HU521" s="64"/>
      <c r="HV521" s="64"/>
      <c r="HW521" s="64"/>
      <c r="HX521" s="64"/>
      <c r="HY521" s="64"/>
      <c r="HZ521" s="64"/>
      <c r="IA521" s="64"/>
      <c r="IB521" s="64"/>
      <c r="IC521" s="64"/>
      <c r="ID521" s="64"/>
      <c r="IE521" s="64"/>
      <c r="IF521" s="64"/>
      <c r="IG521" s="64"/>
      <c r="IH521" s="64"/>
      <c r="II521" s="64"/>
      <c r="IJ521" s="64"/>
      <c r="IK521" s="64"/>
      <c r="IL521" s="64"/>
      <c r="IM521" s="64"/>
      <c r="IN521" s="64"/>
      <c r="IO521" s="64"/>
      <c r="IP521" s="64"/>
      <c r="IQ521" s="64"/>
      <c r="IR521" s="64"/>
      <c r="IS521" s="64"/>
      <c r="IT521" s="64"/>
      <c r="IU521" s="64"/>
      <c r="IV521" s="64"/>
      <c r="IW521" s="64"/>
      <c r="IX521" s="64"/>
      <c r="IY521" s="64"/>
      <c r="IZ521" s="64"/>
      <c r="JA521" s="64"/>
      <c r="JB521" s="64"/>
      <c r="JC521" s="64"/>
      <c r="JD521" s="64"/>
      <c r="JE521" s="64"/>
      <c r="JF521" s="64"/>
      <c r="JG521" s="64"/>
      <c r="JH521" s="64"/>
      <c r="JI521" s="64"/>
      <c r="JJ521" s="64"/>
      <c r="JK521" s="64"/>
      <c r="JL521" s="64"/>
      <c r="JM521" s="64"/>
      <c r="JN521" s="64"/>
      <c r="JO521" s="64"/>
      <c r="JP521" s="64"/>
      <c r="JQ521" s="64"/>
      <c r="JR521" s="64"/>
      <c r="JS521" s="64"/>
      <c r="JT521" s="64"/>
      <c r="JU521" s="64"/>
      <c r="JV521" s="64"/>
      <c r="JW521" s="64"/>
      <c r="JX521" s="64"/>
      <c r="JY521" s="64"/>
      <c r="JZ521" s="64"/>
      <c r="KA521" s="64"/>
      <c r="KB521" s="64"/>
      <c r="KC521" s="64"/>
      <c r="KD521" s="64"/>
      <c r="KE521" s="64"/>
      <c r="KF521" s="64"/>
      <c r="KG521" s="64"/>
      <c r="KH521" s="64"/>
      <c r="KI521" s="64"/>
      <c r="KJ521" s="64"/>
    </row>
    <row r="522" spans="1:296" s="29" customFormat="1" ht="39" customHeight="1">
      <c r="A522" s="65"/>
      <c r="B522" s="7"/>
      <c r="C522" s="10"/>
      <c r="D522" s="87"/>
      <c r="E522" s="65"/>
      <c r="F522" s="65"/>
      <c r="G522" s="7"/>
      <c r="H522" s="7"/>
      <c r="I522" s="8"/>
      <c r="J522" s="66"/>
      <c r="K522" s="8"/>
      <c r="L522" s="46"/>
      <c r="M522" s="94"/>
      <c r="N522" s="41"/>
      <c r="O522" s="41"/>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c r="AR522" s="64"/>
      <c r="AS522" s="64"/>
      <c r="AT522" s="64"/>
      <c r="AU522" s="64"/>
      <c r="AV522" s="64"/>
      <c r="AW522" s="64"/>
      <c r="AX522" s="64"/>
      <c r="AY522" s="64"/>
      <c r="AZ522" s="64"/>
      <c r="BA522" s="64"/>
      <c r="BB522" s="64"/>
      <c r="BC522" s="64"/>
      <c r="BD522" s="64"/>
      <c r="BE522" s="64"/>
      <c r="BF522" s="64"/>
      <c r="BG522" s="64"/>
      <c r="BH522" s="64"/>
      <c r="BI522" s="64"/>
      <c r="BJ522" s="64"/>
      <c r="BK522" s="64"/>
      <c r="BL522" s="64"/>
      <c r="BM522" s="64"/>
      <c r="BN522" s="64"/>
      <c r="BO522" s="64"/>
      <c r="BP522" s="64"/>
      <c r="BQ522" s="64"/>
      <c r="BR522" s="64"/>
      <c r="BS522" s="64"/>
      <c r="BT522" s="64"/>
      <c r="BU522" s="64"/>
      <c r="BV522" s="64"/>
      <c r="BW522" s="64"/>
      <c r="BX522" s="64"/>
      <c r="BY522" s="64"/>
      <c r="BZ522" s="64"/>
      <c r="CA522" s="64"/>
      <c r="CB522" s="64"/>
      <c r="CC522" s="64"/>
      <c r="CD522" s="64"/>
      <c r="CE522" s="64"/>
      <c r="CF522" s="64"/>
      <c r="CG522" s="64"/>
      <c r="CH522" s="64"/>
      <c r="CI522" s="64"/>
      <c r="CJ522" s="64"/>
      <c r="CK522" s="64"/>
      <c r="CL522" s="64"/>
      <c r="CM522" s="64"/>
      <c r="CN522" s="64"/>
      <c r="CO522" s="64"/>
      <c r="CP522" s="64"/>
      <c r="CQ522" s="64"/>
      <c r="CR522" s="64"/>
      <c r="CS522" s="64"/>
      <c r="CT522" s="64"/>
      <c r="CU522" s="64"/>
      <c r="CV522" s="64"/>
      <c r="CW522" s="64"/>
      <c r="CX522" s="64"/>
      <c r="CY522" s="64"/>
      <c r="CZ522" s="64"/>
      <c r="DA522" s="64"/>
      <c r="DB522" s="64"/>
      <c r="DC522" s="64"/>
      <c r="DD522" s="64"/>
      <c r="DE522" s="64"/>
      <c r="DF522" s="64"/>
      <c r="DG522" s="64"/>
      <c r="DH522" s="64"/>
      <c r="DI522" s="64"/>
      <c r="DJ522" s="64"/>
      <c r="DK522" s="64"/>
      <c r="DL522" s="64"/>
      <c r="DM522" s="64"/>
      <c r="DN522" s="64"/>
      <c r="DO522" s="64"/>
      <c r="DP522" s="64"/>
      <c r="DQ522" s="64"/>
      <c r="DR522" s="64"/>
      <c r="DS522" s="64"/>
      <c r="DT522" s="64"/>
      <c r="DU522" s="64"/>
      <c r="DV522" s="64"/>
      <c r="DW522" s="64"/>
      <c r="DX522" s="64"/>
      <c r="DY522" s="64"/>
      <c r="DZ522" s="64"/>
      <c r="EA522" s="64"/>
      <c r="EB522" s="64"/>
      <c r="EC522" s="64"/>
      <c r="ED522" s="64"/>
      <c r="EE522" s="64"/>
      <c r="EF522" s="64"/>
      <c r="EG522" s="64"/>
      <c r="EH522" s="64"/>
      <c r="EI522" s="64"/>
      <c r="EJ522" s="64"/>
      <c r="EK522" s="64"/>
      <c r="EL522" s="64"/>
      <c r="EM522" s="64"/>
      <c r="EN522" s="64"/>
      <c r="EO522" s="64"/>
      <c r="EP522" s="64"/>
      <c r="EQ522" s="64"/>
      <c r="ER522" s="64"/>
      <c r="ES522" s="64"/>
      <c r="ET522" s="64"/>
      <c r="EU522" s="64"/>
      <c r="EV522" s="64"/>
      <c r="EW522" s="64"/>
      <c r="EX522" s="64"/>
      <c r="EY522" s="64"/>
      <c r="EZ522" s="64"/>
      <c r="FA522" s="64"/>
      <c r="FB522" s="64"/>
      <c r="FC522" s="64"/>
      <c r="FD522" s="64"/>
      <c r="FE522" s="64"/>
      <c r="FF522" s="64"/>
      <c r="FG522" s="64"/>
      <c r="FH522" s="64"/>
      <c r="FI522" s="64"/>
      <c r="FJ522" s="64"/>
      <c r="FK522" s="64"/>
      <c r="FL522" s="64"/>
      <c r="FM522" s="64"/>
      <c r="FN522" s="64"/>
      <c r="FO522" s="64"/>
      <c r="FP522" s="64"/>
      <c r="FQ522" s="64"/>
      <c r="FR522" s="64"/>
      <c r="FS522" s="64"/>
      <c r="FT522" s="64"/>
      <c r="FU522" s="64"/>
      <c r="FV522" s="64"/>
      <c r="FW522" s="64"/>
      <c r="FX522" s="64"/>
      <c r="FY522" s="64"/>
      <c r="FZ522" s="64"/>
      <c r="GA522" s="64"/>
      <c r="GB522" s="64"/>
      <c r="GC522" s="64"/>
      <c r="GD522" s="64"/>
      <c r="GE522" s="64"/>
      <c r="GF522" s="64"/>
      <c r="GG522" s="64"/>
      <c r="GH522" s="64"/>
      <c r="GI522" s="64"/>
      <c r="GJ522" s="64"/>
      <c r="GK522" s="64"/>
      <c r="GL522" s="64"/>
      <c r="GM522" s="64"/>
      <c r="GN522" s="64"/>
      <c r="GO522" s="64"/>
      <c r="GP522" s="64"/>
      <c r="GQ522" s="64"/>
      <c r="GR522" s="64"/>
      <c r="GS522" s="64"/>
      <c r="GT522" s="64"/>
      <c r="GU522" s="64"/>
      <c r="GV522" s="64"/>
      <c r="GW522" s="64"/>
      <c r="GX522" s="64"/>
      <c r="GY522" s="64"/>
      <c r="GZ522" s="64"/>
      <c r="HA522" s="64"/>
      <c r="HB522" s="64"/>
      <c r="HC522" s="64"/>
      <c r="HD522" s="64"/>
      <c r="HE522" s="64"/>
      <c r="HF522" s="64"/>
      <c r="HG522" s="64"/>
      <c r="HH522" s="64"/>
      <c r="HI522" s="64"/>
      <c r="HJ522" s="64"/>
      <c r="HK522" s="64"/>
      <c r="HL522" s="64"/>
      <c r="HM522" s="64"/>
      <c r="HN522" s="64"/>
      <c r="HO522" s="64"/>
      <c r="HP522" s="64"/>
      <c r="HQ522" s="64"/>
      <c r="HR522" s="64"/>
      <c r="HS522" s="64"/>
      <c r="HT522" s="64"/>
      <c r="HU522" s="64"/>
      <c r="HV522" s="64"/>
      <c r="HW522" s="64"/>
      <c r="HX522" s="64"/>
      <c r="HY522" s="64"/>
      <c r="HZ522" s="64"/>
      <c r="IA522" s="64"/>
      <c r="IB522" s="64"/>
      <c r="IC522" s="64"/>
      <c r="ID522" s="64"/>
      <c r="IE522" s="64"/>
      <c r="IF522" s="64"/>
      <c r="IG522" s="64"/>
      <c r="IH522" s="64"/>
      <c r="II522" s="64"/>
      <c r="IJ522" s="64"/>
      <c r="IK522" s="64"/>
      <c r="IL522" s="64"/>
      <c r="IM522" s="64"/>
      <c r="IN522" s="64"/>
      <c r="IO522" s="64"/>
      <c r="IP522" s="64"/>
      <c r="IQ522" s="64"/>
      <c r="IR522" s="64"/>
      <c r="IS522" s="64"/>
      <c r="IT522" s="64"/>
      <c r="IU522" s="64"/>
      <c r="IV522" s="64"/>
      <c r="IW522" s="64"/>
      <c r="IX522" s="64"/>
      <c r="IY522" s="64"/>
      <c r="IZ522" s="64"/>
      <c r="JA522" s="64"/>
      <c r="JB522" s="64"/>
      <c r="JC522" s="64"/>
      <c r="JD522" s="64"/>
      <c r="JE522" s="64"/>
      <c r="JF522" s="64"/>
      <c r="JG522" s="64"/>
      <c r="JH522" s="64"/>
      <c r="JI522" s="64"/>
      <c r="JJ522" s="64"/>
      <c r="JK522" s="64"/>
      <c r="JL522" s="64"/>
      <c r="JM522" s="64"/>
      <c r="JN522" s="64"/>
      <c r="JO522" s="64"/>
      <c r="JP522" s="64"/>
      <c r="JQ522" s="64"/>
      <c r="JR522" s="64"/>
      <c r="JS522" s="64"/>
      <c r="JT522" s="64"/>
      <c r="JU522" s="64"/>
      <c r="JV522" s="64"/>
      <c r="JW522" s="64"/>
      <c r="JX522" s="64"/>
      <c r="JY522" s="64"/>
      <c r="JZ522" s="64"/>
      <c r="KA522" s="64"/>
      <c r="KB522" s="64"/>
      <c r="KC522" s="64"/>
      <c r="KD522" s="64"/>
      <c r="KE522" s="64"/>
      <c r="KF522" s="64"/>
      <c r="KG522" s="64"/>
      <c r="KH522" s="64"/>
      <c r="KI522" s="64"/>
      <c r="KJ522" s="64"/>
    </row>
    <row r="523" spans="1:296" s="29" customFormat="1" ht="52.5" customHeight="1">
      <c r="A523" s="65" t="s">
        <v>187</v>
      </c>
      <c r="B523" s="7" t="s">
        <v>1355</v>
      </c>
      <c r="C523" s="10" t="s">
        <v>1357</v>
      </c>
      <c r="D523" s="87" t="s">
        <v>1356</v>
      </c>
      <c r="E523" s="65" t="s">
        <v>1358</v>
      </c>
      <c r="F523" s="65" t="s">
        <v>304</v>
      </c>
      <c r="G523" s="7" t="s">
        <v>87</v>
      </c>
      <c r="H523" s="7" t="s">
        <v>1362</v>
      </c>
      <c r="I523" s="8">
        <v>41102</v>
      </c>
      <c r="J523" s="66" t="s">
        <v>354</v>
      </c>
      <c r="K523" s="8"/>
      <c r="L523" s="46">
        <v>84380</v>
      </c>
      <c r="M523" s="94"/>
      <c r="N523" s="41"/>
      <c r="O523" s="41"/>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64"/>
      <c r="AQ523" s="64"/>
      <c r="AR523" s="64"/>
      <c r="AS523" s="64"/>
      <c r="AT523" s="64"/>
      <c r="AU523" s="64"/>
      <c r="AV523" s="64"/>
      <c r="AW523" s="64"/>
      <c r="AX523" s="64"/>
      <c r="AY523" s="64"/>
      <c r="AZ523" s="64"/>
      <c r="BA523" s="64"/>
      <c r="BB523" s="64"/>
      <c r="BC523" s="64"/>
      <c r="BD523" s="64"/>
      <c r="BE523" s="64"/>
      <c r="BF523" s="64"/>
      <c r="BG523" s="64"/>
      <c r="BH523" s="64"/>
      <c r="BI523" s="64"/>
      <c r="BJ523" s="64"/>
      <c r="BK523" s="64"/>
      <c r="BL523" s="64"/>
      <c r="BM523" s="64"/>
      <c r="BN523" s="64"/>
      <c r="BO523" s="64"/>
      <c r="BP523" s="64"/>
      <c r="BQ523" s="64"/>
      <c r="BR523" s="64"/>
      <c r="BS523" s="64"/>
      <c r="BT523" s="64"/>
      <c r="BU523" s="64"/>
      <c r="BV523" s="64"/>
      <c r="BW523" s="64"/>
      <c r="BX523" s="64"/>
      <c r="BY523" s="64"/>
      <c r="BZ523" s="64"/>
      <c r="CA523" s="64"/>
      <c r="CB523" s="64"/>
      <c r="CC523" s="64"/>
      <c r="CD523" s="64"/>
      <c r="CE523" s="64"/>
      <c r="CF523" s="64"/>
      <c r="CG523" s="64"/>
      <c r="CH523" s="64"/>
      <c r="CI523" s="64"/>
      <c r="CJ523" s="64"/>
      <c r="CK523" s="64"/>
      <c r="CL523" s="64"/>
      <c r="CM523" s="64"/>
      <c r="CN523" s="64"/>
      <c r="CO523" s="64"/>
      <c r="CP523" s="64"/>
      <c r="CQ523" s="64"/>
      <c r="CR523" s="64"/>
      <c r="CS523" s="64"/>
      <c r="CT523" s="64"/>
      <c r="CU523" s="64"/>
      <c r="CV523" s="64"/>
      <c r="CW523" s="64"/>
      <c r="CX523" s="64"/>
      <c r="CY523" s="64"/>
      <c r="CZ523" s="64"/>
      <c r="DA523" s="64"/>
      <c r="DB523" s="64"/>
      <c r="DC523" s="64"/>
      <c r="DD523" s="64"/>
      <c r="DE523" s="64"/>
      <c r="DF523" s="64"/>
      <c r="DG523" s="64"/>
      <c r="DH523" s="64"/>
      <c r="DI523" s="64"/>
      <c r="DJ523" s="64"/>
      <c r="DK523" s="64"/>
      <c r="DL523" s="64"/>
      <c r="DM523" s="64"/>
      <c r="DN523" s="64"/>
      <c r="DO523" s="64"/>
      <c r="DP523" s="64"/>
      <c r="DQ523" s="64"/>
      <c r="DR523" s="64"/>
      <c r="DS523" s="64"/>
      <c r="DT523" s="64"/>
      <c r="DU523" s="64"/>
      <c r="DV523" s="64"/>
      <c r="DW523" s="64"/>
      <c r="DX523" s="64"/>
      <c r="DY523" s="64"/>
      <c r="DZ523" s="64"/>
      <c r="EA523" s="64"/>
      <c r="EB523" s="64"/>
      <c r="EC523" s="64"/>
      <c r="ED523" s="64"/>
      <c r="EE523" s="64"/>
      <c r="EF523" s="64"/>
      <c r="EG523" s="64"/>
      <c r="EH523" s="64"/>
      <c r="EI523" s="64"/>
      <c r="EJ523" s="64"/>
      <c r="EK523" s="64"/>
      <c r="EL523" s="64"/>
      <c r="EM523" s="64"/>
      <c r="EN523" s="64"/>
      <c r="EO523" s="64"/>
      <c r="EP523" s="64"/>
      <c r="EQ523" s="64"/>
      <c r="ER523" s="64"/>
      <c r="ES523" s="64"/>
      <c r="ET523" s="64"/>
      <c r="EU523" s="64"/>
      <c r="EV523" s="64"/>
      <c r="EW523" s="64"/>
      <c r="EX523" s="64"/>
      <c r="EY523" s="64"/>
      <c r="EZ523" s="64"/>
      <c r="FA523" s="64"/>
      <c r="FB523" s="64"/>
      <c r="FC523" s="64"/>
      <c r="FD523" s="64"/>
      <c r="FE523" s="64"/>
      <c r="FF523" s="64"/>
      <c r="FG523" s="64"/>
      <c r="FH523" s="64"/>
      <c r="FI523" s="64"/>
      <c r="FJ523" s="64"/>
      <c r="FK523" s="64"/>
      <c r="FL523" s="64"/>
      <c r="FM523" s="64"/>
      <c r="FN523" s="64"/>
      <c r="FO523" s="64"/>
      <c r="FP523" s="64"/>
      <c r="FQ523" s="64"/>
      <c r="FR523" s="64"/>
      <c r="FS523" s="64"/>
      <c r="FT523" s="64"/>
      <c r="FU523" s="64"/>
      <c r="FV523" s="64"/>
      <c r="FW523" s="64"/>
      <c r="FX523" s="64"/>
      <c r="FY523" s="64"/>
      <c r="FZ523" s="64"/>
      <c r="GA523" s="64"/>
      <c r="GB523" s="64"/>
      <c r="GC523" s="64"/>
      <c r="GD523" s="64"/>
      <c r="GE523" s="64"/>
      <c r="GF523" s="64"/>
      <c r="GG523" s="64"/>
      <c r="GH523" s="64"/>
      <c r="GI523" s="64"/>
      <c r="GJ523" s="64"/>
      <c r="GK523" s="64"/>
      <c r="GL523" s="64"/>
      <c r="GM523" s="64"/>
      <c r="GN523" s="64"/>
      <c r="GO523" s="64"/>
      <c r="GP523" s="64"/>
      <c r="GQ523" s="64"/>
      <c r="GR523" s="64"/>
      <c r="GS523" s="64"/>
      <c r="GT523" s="64"/>
      <c r="GU523" s="64"/>
      <c r="GV523" s="64"/>
      <c r="GW523" s="64"/>
      <c r="GX523" s="64"/>
      <c r="GY523" s="64"/>
      <c r="GZ523" s="64"/>
      <c r="HA523" s="64"/>
      <c r="HB523" s="64"/>
      <c r="HC523" s="64"/>
      <c r="HD523" s="64"/>
      <c r="HE523" s="64"/>
      <c r="HF523" s="64"/>
      <c r="HG523" s="64"/>
      <c r="HH523" s="64"/>
      <c r="HI523" s="64"/>
      <c r="HJ523" s="64"/>
      <c r="HK523" s="64"/>
      <c r="HL523" s="64"/>
      <c r="HM523" s="64"/>
      <c r="HN523" s="64"/>
      <c r="HO523" s="64"/>
      <c r="HP523" s="64"/>
      <c r="HQ523" s="64"/>
      <c r="HR523" s="64"/>
      <c r="HS523" s="64"/>
      <c r="HT523" s="64"/>
      <c r="HU523" s="64"/>
      <c r="HV523" s="64"/>
      <c r="HW523" s="64"/>
      <c r="HX523" s="64"/>
      <c r="HY523" s="64"/>
      <c r="HZ523" s="64"/>
      <c r="IA523" s="64"/>
      <c r="IB523" s="64"/>
      <c r="IC523" s="64"/>
      <c r="ID523" s="64"/>
      <c r="IE523" s="64"/>
      <c r="IF523" s="64"/>
      <c r="IG523" s="64"/>
      <c r="IH523" s="64"/>
      <c r="II523" s="64"/>
      <c r="IJ523" s="64"/>
      <c r="IK523" s="64"/>
      <c r="IL523" s="64"/>
      <c r="IM523" s="64"/>
      <c r="IN523" s="64"/>
      <c r="IO523" s="64"/>
      <c r="IP523" s="64"/>
      <c r="IQ523" s="64"/>
      <c r="IR523" s="64"/>
      <c r="IS523" s="64"/>
      <c r="IT523" s="64"/>
      <c r="IU523" s="64"/>
      <c r="IV523" s="64"/>
      <c r="IW523" s="64"/>
      <c r="IX523" s="64"/>
      <c r="IY523" s="64"/>
      <c r="IZ523" s="64"/>
      <c r="JA523" s="64"/>
      <c r="JB523" s="64"/>
      <c r="JC523" s="64"/>
      <c r="JD523" s="64"/>
      <c r="JE523" s="64"/>
      <c r="JF523" s="64"/>
      <c r="JG523" s="64"/>
      <c r="JH523" s="64"/>
      <c r="JI523" s="64"/>
      <c r="JJ523" s="64"/>
      <c r="JK523" s="64"/>
      <c r="JL523" s="64"/>
      <c r="JM523" s="64"/>
      <c r="JN523" s="64"/>
      <c r="JO523" s="64"/>
      <c r="JP523" s="64"/>
      <c r="JQ523" s="64"/>
      <c r="JR523" s="64"/>
      <c r="JS523" s="64"/>
      <c r="JT523" s="64"/>
      <c r="JU523" s="64"/>
      <c r="JV523" s="64"/>
      <c r="JW523" s="64"/>
      <c r="JX523" s="64"/>
      <c r="JY523" s="64"/>
      <c r="JZ523" s="64"/>
      <c r="KA523" s="64"/>
      <c r="KB523" s="64"/>
      <c r="KC523" s="64"/>
      <c r="KD523" s="64"/>
      <c r="KE523" s="64"/>
      <c r="KF523" s="64"/>
      <c r="KG523" s="64"/>
      <c r="KH523" s="64"/>
      <c r="KI523" s="64"/>
      <c r="KJ523" s="64"/>
    </row>
    <row r="524" spans="1:296" s="29" customFormat="1" ht="52.5" customHeight="1">
      <c r="A524" s="65" t="s">
        <v>187</v>
      </c>
      <c r="B524" s="7" t="s">
        <v>1355</v>
      </c>
      <c r="C524" s="10" t="s">
        <v>1357</v>
      </c>
      <c r="D524" s="87" t="s">
        <v>1356</v>
      </c>
      <c r="E524" s="65" t="s">
        <v>1358</v>
      </c>
      <c r="F524" s="65" t="s">
        <v>305</v>
      </c>
      <c r="G524" s="7" t="s">
        <v>184</v>
      </c>
      <c r="H524" s="7" t="s">
        <v>1359</v>
      </c>
      <c r="I524" s="8">
        <v>41102</v>
      </c>
      <c r="J524" s="66" t="s">
        <v>352</v>
      </c>
      <c r="K524" s="8"/>
      <c r="L524" s="46">
        <v>102950</v>
      </c>
      <c r="M524" s="94"/>
      <c r="N524" s="41"/>
      <c r="O524" s="41"/>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c r="AP524" s="64"/>
      <c r="AQ524" s="64"/>
      <c r="AR524" s="64"/>
      <c r="AS524" s="64"/>
      <c r="AT524" s="64"/>
      <c r="AU524" s="64"/>
      <c r="AV524" s="64"/>
      <c r="AW524" s="64"/>
      <c r="AX524" s="64"/>
      <c r="AY524" s="64"/>
      <c r="AZ524" s="64"/>
      <c r="BA524" s="64"/>
      <c r="BB524" s="64"/>
      <c r="BC524" s="64"/>
      <c r="BD524" s="64"/>
      <c r="BE524" s="64"/>
      <c r="BF524" s="64"/>
      <c r="BG524" s="64"/>
      <c r="BH524" s="64"/>
      <c r="BI524" s="64"/>
      <c r="BJ524" s="64"/>
      <c r="BK524" s="64"/>
      <c r="BL524" s="64"/>
      <c r="BM524" s="64"/>
      <c r="BN524" s="64"/>
      <c r="BO524" s="64"/>
      <c r="BP524" s="64"/>
      <c r="BQ524" s="64"/>
      <c r="BR524" s="64"/>
      <c r="BS524" s="64"/>
      <c r="BT524" s="64"/>
      <c r="BU524" s="64"/>
      <c r="BV524" s="64"/>
      <c r="BW524" s="64"/>
      <c r="BX524" s="64"/>
      <c r="BY524" s="64"/>
      <c r="BZ524" s="64"/>
      <c r="CA524" s="64"/>
      <c r="CB524" s="64"/>
      <c r="CC524" s="64"/>
      <c r="CD524" s="64"/>
      <c r="CE524" s="64"/>
      <c r="CF524" s="64"/>
      <c r="CG524" s="64"/>
      <c r="CH524" s="64"/>
      <c r="CI524" s="64"/>
      <c r="CJ524" s="64"/>
      <c r="CK524" s="64"/>
      <c r="CL524" s="64"/>
      <c r="CM524" s="64"/>
      <c r="CN524" s="64"/>
      <c r="CO524" s="64"/>
      <c r="CP524" s="64"/>
      <c r="CQ524" s="64"/>
      <c r="CR524" s="64"/>
      <c r="CS524" s="64"/>
      <c r="CT524" s="64"/>
      <c r="CU524" s="64"/>
      <c r="CV524" s="64"/>
      <c r="CW524" s="64"/>
      <c r="CX524" s="64"/>
      <c r="CY524" s="64"/>
      <c r="CZ524" s="64"/>
      <c r="DA524" s="64"/>
      <c r="DB524" s="64"/>
      <c r="DC524" s="64"/>
      <c r="DD524" s="64"/>
      <c r="DE524" s="64"/>
      <c r="DF524" s="64"/>
      <c r="DG524" s="64"/>
      <c r="DH524" s="64"/>
      <c r="DI524" s="64"/>
      <c r="DJ524" s="64"/>
      <c r="DK524" s="64"/>
      <c r="DL524" s="64"/>
      <c r="DM524" s="64"/>
      <c r="DN524" s="64"/>
      <c r="DO524" s="64"/>
      <c r="DP524" s="64"/>
      <c r="DQ524" s="64"/>
      <c r="DR524" s="64"/>
      <c r="DS524" s="64"/>
      <c r="DT524" s="64"/>
      <c r="DU524" s="64"/>
      <c r="DV524" s="64"/>
      <c r="DW524" s="64"/>
      <c r="DX524" s="64"/>
      <c r="DY524" s="64"/>
      <c r="DZ524" s="64"/>
      <c r="EA524" s="64"/>
      <c r="EB524" s="64"/>
      <c r="EC524" s="64"/>
      <c r="ED524" s="64"/>
      <c r="EE524" s="64"/>
      <c r="EF524" s="64"/>
      <c r="EG524" s="64"/>
      <c r="EH524" s="64"/>
      <c r="EI524" s="64"/>
      <c r="EJ524" s="64"/>
      <c r="EK524" s="64"/>
      <c r="EL524" s="64"/>
      <c r="EM524" s="64"/>
      <c r="EN524" s="64"/>
      <c r="EO524" s="64"/>
      <c r="EP524" s="64"/>
      <c r="EQ524" s="64"/>
      <c r="ER524" s="64"/>
      <c r="ES524" s="64"/>
      <c r="ET524" s="64"/>
      <c r="EU524" s="64"/>
      <c r="EV524" s="64"/>
      <c r="EW524" s="64"/>
      <c r="EX524" s="64"/>
      <c r="EY524" s="64"/>
      <c r="EZ524" s="64"/>
      <c r="FA524" s="64"/>
      <c r="FB524" s="64"/>
      <c r="FC524" s="64"/>
      <c r="FD524" s="64"/>
      <c r="FE524" s="64"/>
      <c r="FF524" s="64"/>
      <c r="FG524" s="64"/>
      <c r="FH524" s="64"/>
      <c r="FI524" s="64"/>
      <c r="FJ524" s="64"/>
      <c r="FK524" s="64"/>
      <c r="FL524" s="64"/>
      <c r="FM524" s="64"/>
      <c r="FN524" s="64"/>
      <c r="FO524" s="64"/>
      <c r="FP524" s="64"/>
      <c r="FQ524" s="64"/>
      <c r="FR524" s="64"/>
      <c r="FS524" s="64"/>
      <c r="FT524" s="64"/>
      <c r="FU524" s="64"/>
      <c r="FV524" s="64"/>
      <c r="FW524" s="64"/>
      <c r="FX524" s="64"/>
      <c r="FY524" s="64"/>
      <c r="FZ524" s="64"/>
      <c r="GA524" s="64"/>
      <c r="GB524" s="64"/>
      <c r="GC524" s="64"/>
      <c r="GD524" s="64"/>
      <c r="GE524" s="64"/>
      <c r="GF524" s="64"/>
      <c r="GG524" s="64"/>
      <c r="GH524" s="64"/>
      <c r="GI524" s="64"/>
      <c r="GJ524" s="64"/>
      <c r="GK524" s="64"/>
      <c r="GL524" s="64"/>
      <c r="GM524" s="64"/>
      <c r="GN524" s="64"/>
      <c r="GO524" s="64"/>
      <c r="GP524" s="64"/>
      <c r="GQ524" s="64"/>
      <c r="GR524" s="64"/>
      <c r="GS524" s="64"/>
      <c r="GT524" s="64"/>
      <c r="GU524" s="64"/>
      <c r="GV524" s="64"/>
      <c r="GW524" s="64"/>
      <c r="GX524" s="64"/>
      <c r="GY524" s="64"/>
      <c r="GZ524" s="64"/>
      <c r="HA524" s="64"/>
      <c r="HB524" s="64"/>
      <c r="HC524" s="64"/>
      <c r="HD524" s="64"/>
      <c r="HE524" s="64"/>
      <c r="HF524" s="64"/>
      <c r="HG524" s="64"/>
      <c r="HH524" s="64"/>
      <c r="HI524" s="64"/>
      <c r="HJ524" s="64"/>
      <c r="HK524" s="64"/>
      <c r="HL524" s="64"/>
      <c r="HM524" s="64"/>
      <c r="HN524" s="64"/>
      <c r="HO524" s="64"/>
      <c r="HP524" s="64"/>
      <c r="HQ524" s="64"/>
      <c r="HR524" s="64"/>
      <c r="HS524" s="64"/>
      <c r="HT524" s="64"/>
      <c r="HU524" s="64"/>
      <c r="HV524" s="64"/>
      <c r="HW524" s="64"/>
      <c r="HX524" s="64"/>
      <c r="HY524" s="64"/>
      <c r="HZ524" s="64"/>
      <c r="IA524" s="64"/>
      <c r="IB524" s="64"/>
      <c r="IC524" s="64"/>
      <c r="ID524" s="64"/>
      <c r="IE524" s="64"/>
      <c r="IF524" s="64"/>
      <c r="IG524" s="64"/>
      <c r="IH524" s="64"/>
      <c r="II524" s="64"/>
      <c r="IJ524" s="64"/>
      <c r="IK524" s="64"/>
      <c r="IL524" s="64"/>
      <c r="IM524" s="64"/>
      <c r="IN524" s="64"/>
      <c r="IO524" s="64"/>
      <c r="IP524" s="64"/>
      <c r="IQ524" s="64"/>
      <c r="IR524" s="64"/>
      <c r="IS524" s="64"/>
      <c r="IT524" s="64"/>
      <c r="IU524" s="64"/>
      <c r="IV524" s="64"/>
      <c r="IW524" s="64"/>
      <c r="IX524" s="64"/>
      <c r="IY524" s="64"/>
      <c r="IZ524" s="64"/>
      <c r="JA524" s="64"/>
      <c r="JB524" s="64"/>
      <c r="JC524" s="64"/>
      <c r="JD524" s="64"/>
      <c r="JE524" s="64"/>
      <c r="JF524" s="64"/>
      <c r="JG524" s="64"/>
      <c r="JH524" s="64"/>
      <c r="JI524" s="64"/>
      <c r="JJ524" s="64"/>
      <c r="JK524" s="64"/>
      <c r="JL524" s="64"/>
      <c r="JM524" s="64"/>
      <c r="JN524" s="64"/>
      <c r="JO524" s="64"/>
      <c r="JP524" s="64"/>
      <c r="JQ524" s="64"/>
      <c r="JR524" s="64"/>
      <c r="JS524" s="64"/>
      <c r="JT524" s="64"/>
      <c r="JU524" s="64"/>
      <c r="JV524" s="64"/>
      <c r="JW524" s="64"/>
      <c r="JX524" s="64"/>
      <c r="JY524" s="64"/>
      <c r="JZ524" s="64"/>
      <c r="KA524" s="64"/>
      <c r="KB524" s="64"/>
      <c r="KC524" s="64"/>
      <c r="KD524" s="64"/>
      <c r="KE524" s="64"/>
      <c r="KF524" s="64"/>
      <c r="KG524" s="64"/>
      <c r="KH524" s="64"/>
      <c r="KI524" s="64"/>
      <c r="KJ524" s="64"/>
    </row>
    <row r="525" spans="1:296" s="29" customFormat="1" ht="52.5" customHeight="1">
      <c r="A525" s="65" t="s">
        <v>187</v>
      </c>
      <c r="B525" s="7" t="s">
        <v>1355</v>
      </c>
      <c r="C525" s="10" t="s">
        <v>1357</v>
      </c>
      <c r="D525" s="87" t="s">
        <v>1356</v>
      </c>
      <c r="E525" s="65" t="s">
        <v>1358</v>
      </c>
      <c r="F525" s="65" t="s">
        <v>436</v>
      </c>
      <c r="G525" s="7" t="s">
        <v>170</v>
      </c>
      <c r="H525" s="7" t="s">
        <v>1360</v>
      </c>
      <c r="I525" s="8">
        <v>41102</v>
      </c>
      <c r="J525" s="66" t="s">
        <v>352</v>
      </c>
      <c r="K525" s="8"/>
      <c r="L525" s="46">
        <v>54580</v>
      </c>
      <c r="M525" s="94"/>
      <c r="N525" s="41"/>
      <c r="O525" s="41"/>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c r="BB525" s="64"/>
      <c r="BC525" s="64"/>
      <c r="BD525" s="64"/>
      <c r="BE525" s="64"/>
      <c r="BF525" s="64"/>
      <c r="BG525" s="64"/>
      <c r="BH525" s="64"/>
      <c r="BI525" s="64"/>
      <c r="BJ525" s="64"/>
      <c r="BK525" s="64"/>
      <c r="BL525" s="64"/>
      <c r="BM525" s="64"/>
      <c r="BN525" s="64"/>
      <c r="BO525" s="64"/>
      <c r="BP525" s="64"/>
      <c r="BQ525" s="64"/>
      <c r="BR525" s="64"/>
      <c r="BS525" s="64"/>
      <c r="BT525" s="64"/>
      <c r="BU525" s="64"/>
      <c r="BV525" s="64"/>
      <c r="BW525" s="64"/>
      <c r="BX525" s="64"/>
      <c r="BY525" s="64"/>
      <c r="BZ525" s="64"/>
      <c r="CA525" s="64"/>
      <c r="CB525" s="64"/>
      <c r="CC525" s="64"/>
      <c r="CD525" s="64"/>
      <c r="CE525" s="64"/>
      <c r="CF525" s="64"/>
      <c r="CG525" s="64"/>
      <c r="CH525" s="64"/>
      <c r="CI525" s="64"/>
      <c r="CJ525" s="64"/>
      <c r="CK525" s="64"/>
      <c r="CL525" s="64"/>
      <c r="CM525" s="64"/>
      <c r="CN525" s="64"/>
      <c r="CO525" s="64"/>
      <c r="CP525" s="64"/>
      <c r="CQ525" s="64"/>
      <c r="CR525" s="64"/>
      <c r="CS525" s="64"/>
      <c r="CT525" s="64"/>
      <c r="CU525" s="64"/>
      <c r="CV525" s="64"/>
      <c r="CW525" s="64"/>
      <c r="CX525" s="64"/>
      <c r="CY525" s="64"/>
      <c r="CZ525" s="64"/>
      <c r="DA525" s="64"/>
      <c r="DB525" s="64"/>
      <c r="DC525" s="64"/>
      <c r="DD525" s="64"/>
      <c r="DE525" s="64"/>
      <c r="DF525" s="64"/>
      <c r="DG525" s="64"/>
      <c r="DH525" s="64"/>
      <c r="DI525" s="64"/>
      <c r="DJ525" s="64"/>
      <c r="DK525" s="64"/>
      <c r="DL525" s="64"/>
      <c r="DM525" s="64"/>
      <c r="DN525" s="64"/>
      <c r="DO525" s="64"/>
      <c r="DP525" s="64"/>
      <c r="DQ525" s="64"/>
      <c r="DR525" s="64"/>
      <c r="DS525" s="64"/>
      <c r="DT525" s="64"/>
      <c r="DU525" s="64"/>
      <c r="DV525" s="64"/>
      <c r="DW525" s="64"/>
      <c r="DX525" s="64"/>
      <c r="DY525" s="64"/>
      <c r="DZ525" s="64"/>
      <c r="EA525" s="64"/>
      <c r="EB525" s="64"/>
      <c r="EC525" s="64"/>
      <c r="ED525" s="64"/>
      <c r="EE525" s="64"/>
      <c r="EF525" s="64"/>
      <c r="EG525" s="64"/>
      <c r="EH525" s="64"/>
      <c r="EI525" s="64"/>
      <c r="EJ525" s="64"/>
      <c r="EK525" s="64"/>
      <c r="EL525" s="64"/>
      <c r="EM525" s="64"/>
      <c r="EN525" s="64"/>
      <c r="EO525" s="64"/>
      <c r="EP525" s="64"/>
      <c r="EQ525" s="64"/>
      <c r="ER525" s="64"/>
      <c r="ES525" s="64"/>
      <c r="ET525" s="64"/>
      <c r="EU525" s="64"/>
      <c r="EV525" s="64"/>
      <c r="EW525" s="64"/>
      <c r="EX525" s="64"/>
      <c r="EY525" s="64"/>
      <c r="EZ525" s="64"/>
      <c r="FA525" s="64"/>
      <c r="FB525" s="64"/>
      <c r="FC525" s="64"/>
      <c r="FD525" s="64"/>
      <c r="FE525" s="64"/>
      <c r="FF525" s="64"/>
      <c r="FG525" s="64"/>
      <c r="FH525" s="64"/>
      <c r="FI525" s="64"/>
      <c r="FJ525" s="64"/>
      <c r="FK525" s="64"/>
      <c r="FL525" s="64"/>
      <c r="FM525" s="64"/>
      <c r="FN525" s="64"/>
      <c r="FO525" s="64"/>
      <c r="FP525" s="64"/>
      <c r="FQ525" s="64"/>
      <c r="FR525" s="64"/>
      <c r="FS525" s="64"/>
      <c r="FT525" s="64"/>
      <c r="FU525" s="64"/>
      <c r="FV525" s="64"/>
      <c r="FW525" s="64"/>
      <c r="FX525" s="64"/>
      <c r="FY525" s="64"/>
      <c r="FZ525" s="64"/>
      <c r="GA525" s="64"/>
      <c r="GB525" s="64"/>
      <c r="GC525" s="64"/>
      <c r="GD525" s="64"/>
      <c r="GE525" s="64"/>
      <c r="GF525" s="64"/>
      <c r="GG525" s="64"/>
      <c r="GH525" s="64"/>
      <c r="GI525" s="64"/>
      <c r="GJ525" s="64"/>
      <c r="GK525" s="64"/>
      <c r="GL525" s="64"/>
      <c r="GM525" s="64"/>
      <c r="GN525" s="64"/>
      <c r="GO525" s="64"/>
      <c r="GP525" s="64"/>
      <c r="GQ525" s="64"/>
      <c r="GR525" s="64"/>
      <c r="GS525" s="64"/>
      <c r="GT525" s="64"/>
      <c r="GU525" s="64"/>
      <c r="GV525" s="64"/>
      <c r="GW525" s="64"/>
      <c r="GX525" s="64"/>
      <c r="GY525" s="64"/>
      <c r="GZ525" s="64"/>
      <c r="HA525" s="64"/>
      <c r="HB525" s="64"/>
      <c r="HC525" s="64"/>
      <c r="HD525" s="64"/>
      <c r="HE525" s="64"/>
      <c r="HF525" s="64"/>
      <c r="HG525" s="64"/>
      <c r="HH525" s="64"/>
      <c r="HI525" s="64"/>
      <c r="HJ525" s="64"/>
      <c r="HK525" s="64"/>
      <c r="HL525" s="64"/>
      <c r="HM525" s="64"/>
      <c r="HN525" s="64"/>
      <c r="HO525" s="64"/>
      <c r="HP525" s="64"/>
      <c r="HQ525" s="64"/>
      <c r="HR525" s="64"/>
      <c r="HS525" s="64"/>
      <c r="HT525" s="64"/>
      <c r="HU525" s="64"/>
      <c r="HV525" s="64"/>
      <c r="HW525" s="64"/>
      <c r="HX525" s="64"/>
      <c r="HY525" s="64"/>
      <c r="HZ525" s="64"/>
      <c r="IA525" s="64"/>
      <c r="IB525" s="64"/>
      <c r="IC525" s="64"/>
      <c r="ID525" s="64"/>
      <c r="IE525" s="64"/>
      <c r="IF525" s="64"/>
      <c r="IG525" s="64"/>
      <c r="IH525" s="64"/>
      <c r="II525" s="64"/>
      <c r="IJ525" s="64"/>
      <c r="IK525" s="64"/>
      <c r="IL525" s="64"/>
      <c r="IM525" s="64"/>
      <c r="IN525" s="64"/>
      <c r="IO525" s="64"/>
      <c r="IP525" s="64"/>
      <c r="IQ525" s="64"/>
      <c r="IR525" s="64"/>
      <c r="IS525" s="64"/>
      <c r="IT525" s="64"/>
      <c r="IU525" s="64"/>
      <c r="IV525" s="64"/>
      <c r="IW525" s="64"/>
      <c r="IX525" s="64"/>
      <c r="IY525" s="64"/>
      <c r="IZ525" s="64"/>
      <c r="JA525" s="64"/>
      <c r="JB525" s="64"/>
      <c r="JC525" s="64"/>
      <c r="JD525" s="64"/>
      <c r="JE525" s="64"/>
      <c r="JF525" s="64"/>
      <c r="JG525" s="64"/>
      <c r="JH525" s="64"/>
      <c r="JI525" s="64"/>
      <c r="JJ525" s="64"/>
      <c r="JK525" s="64"/>
      <c r="JL525" s="64"/>
      <c r="JM525" s="64"/>
      <c r="JN525" s="64"/>
      <c r="JO525" s="64"/>
      <c r="JP525" s="64"/>
      <c r="JQ525" s="64"/>
      <c r="JR525" s="64"/>
      <c r="JS525" s="64"/>
      <c r="JT525" s="64"/>
      <c r="JU525" s="64"/>
      <c r="JV525" s="64"/>
      <c r="JW525" s="64"/>
      <c r="JX525" s="64"/>
      <c r="JY525" s="64"/>
      <c r="JZ525" s="64"/>
      <c r="KA525" s="64"/>
      <c r="KB525" s="64"/>
      <c r="KC525" s="64"/>
      <c r="KD525" s="64"/>
      <c r="KE525" s="64"/>
      <c r="KF525" s="64"/>
      <c r="KG525" s="64"/>
      <c r="KH525" s="64"/>
      <c r="KI525" s="64"/>
      <c r="KJ525" s="64"/>
    </row>
    <row r="526" spans="1:296" s="29" customFormat="1" ht="52.5" customHeight="1">
      <c r="A526" s="65" t="s">
        <v>187</v>
      </c>
      <c r="B526" s="7" t="s">
        <v>1355</v>
      </c>
      <c r="C526" s="10" t="s">
        <v>1357</v>
      </c>
      <c r="D526" s="87" t="s">
        <v>1356</v>
      </c>
      <c r="E526" s="65" t="s">
        <v>1358</v>
      </c>
      <c r="F526" s="65" t="s">
        <v>306</v>
      </c>
      <c r="G526" s="7" t="s">
        <v>18</v>
      </c>
      <c r="H526" s="7" t="s">
        <v>1361</v>
      </c>
      <c r="I526" s="8">
        <v>41102</v>
      </c>
      <c r="J526" s="66" t="s">
        <v>352</v>
      </c>
      <c r="K526" s="8"/>
      <c r="L526" s="46">
        <v>72300</v>
      </c>
      <c r="M526" s="94"/>
      <c r="N526" s="41"/>
      <c r="O526" s="41"/>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c r="BH526" s="64"/>
      <c r="BI526" s="64"/>
      <c r="BJ526" s="64"/>
      <c r="BK526" s="64"/>
      <c r="BL526" s="64"/>
      <c r="BM526" s="64"/>
      <c r="BN526" s="64"/>
      <c r="BO526" s="64"/>
      <c r="BP526" s="64"/>
      <c r="BQ526" s="64"/>
      <c r="BR526" s="64"/>
      <c r="BS526" s="64"/>
      <c r="BT526" s="64"/>
      <c r="BU526" s="64"/>
      <c r="BV526" s="64"/>
      <c r="BW526" s="64"/>
      <c r="BX526" s="64"/>
      <c r="BY526" s="64"/>
      <c r="BZ526" s="64"/>
      <c r="CA526" s="64"/>
      <c r="CB526" s="64"/>
      <c r="CC526" s="64"/>
      <c r="CD526" s="64"/>
      <c r="CE526" s="64"/>
      <c r="CF526" s="64"/>
      <c r="CG526" s="64"/>
      <c r="CH526" s="64"/>
      <c r="CI526" s="64"/>
      <c r="CJ526" s="64"/>
      <c r="CK526" s="64"/>
      <c r="CL526" s="64"/>
      <c r="CM526" s="64"/>
      <c r="CN526" s="64"/>
      <c r="CO526" s="64"/>
      <c r="CP526" s="64"/>
      <c r="CQ526" s="64"/>
      <c r="CR526" s="64"/>
      <c r="CS526" s="64"/>
      <c r="CT526" s="64"/>
      <c r="CU526" s="64"/>
      <c r="CV526" s="64"/>
      <c r="CW526" s="64"/>
      <c r="CX526" s="64"/>
      <c r="CY526" s="64"/>
      <c r="CZ526" s="64"/>
      <c r="DA526" s="64"/>
      <c r="DB526" s="64"/>
      <c r="DC526" s="64"/>
      <c r="DD526" s="64"/>
      <c r="DE526" s="64"/>
      <c r="DF526" s="64"/>
      <c r="DG526" s="64"/>
      <c r="DH526" s="64"/>
      <c r="DI526" s="64"/>
      <c r="DJ526" s="64"/>
      <c r="DK526" s="64"/>
      <c r="DL526" s="64"/>
      <c r="DM526" s="64"/>
      <c r="DN526" s="64"/>
      <c r="DO526" s="64"/>
      <c r="DP526" s="64"/>
      <c r="DQ526" s="64"/>
      <c r="DR526" s="64"/>
      <c r="DS526" s="64"/>
      <c r="DT526" s="64"/>
      <c r="DU526" s="64"/>
      <c r="DV526" s="64"/>
      <c r="DW526" s="64"/>
      <c r="DX526" s="64"/>
      <c r="DY526" s="64"/>
      <c r="DZ526" s="64"/>
      <c r="EA526" s="64"/>
      <c r="EB526" s="64"/>
      <c r="EC526" s="64"/>
      <c r="ED526" s="64"/>
      <c r="EE526" s="64"/>
      <c r="EF526" s="64"/>
      <c r="EG526" s="64"/>
      <c r="EH526" s="64"/>
      <c r="EI526" s="64"/>
      <c r="EJ526" s="64"/>
      <c r="EK526" s="64"/>
      <c r="EL526" s="64"/>
      <c r="EM526" s="64"/>
      <c r="EN526" s="64"/>
      <c r="EO526" s="64"/>
      <c r="EP526" s="64"/>
      <c r="EQ526" s="64"/>
      <c r="ER526" s="64"/>
      <c r="ES526" s="64"/>
      <c r="ET526" s="64"/>
      <c r="EU526" s="64"/>
      <c r="EV526" s="64"/>
      <c r="EW526" s="64"/>
      <c r="EX526" s="64"/>
      <c r="EY526" s="64"/>
      <c r="EZ526" s="64"/>
      <c r="FA526" s="64"/>
      <c r="FB526" s="64"/>
      <c r="FC526" s="64"/>
      <c r="FD526" s="64"/>
      <c r="FE526" s="64"/>
      <c r="FF526" s="64"/>
      <c r="FG526" s="64"/>
      <c r="FH526" s="64"/>
      <c r="FI526" s="64"/>
      <c r="FJ526" s="64"/>
      <c r="FK526" s="64"/>
      <c r="FL526" s="64"/>
      <c r="FM526" s="64"/>
      <c r="FN526" s="64"/>
      <c r="FO526" s="64"/>
      <c r="FP526" s="64"/>
      <c r="FQ526" s="64"/>
      <c r="FR526" s="64"/>
      <c r="FS526" s="64"/>
      <c r="FT526" s="64"/>
      <c r="FU526" s="64"/>
      <c r="FV526" s="64"/>
      <c r="FW526" s="64"/>
      <c r="FX526" s="64"/>
      <c r="FY526" s="64"/>
      <c r="FZ526" s="64"/>
      <c r="GA526" s="64"/>
      <c r="GB526" s="64"/>
      <c r="GC526" s="64"/>
      <c r="GD526" s="64"/>
      <c r="GE526" s="64"/>
      <c r="GF526" s="64"/>
      <c r="GG526" s="64"/>
      <c r="GH526" s="64"/>
      <c r="GI526" s="64"/>
      <c r="GJ526" s="64"/>
      <c r="GK526" s="64"/>
      <c r="GL526" s="64"/>
      <c r="GM526" s="64"/>
      <c r="GN526" s="64"/>
      <c r="GO526" s="64"/>
      <c r="GP526" s="64"/>
      <c r="GQ526" s="64"/>
      <c r="GR526" s="64"/>
      <c r="GS526" s="64"/>
      <c r="GT526" s="64"/>
      <c r="GU526" s="64"/>
      <c r="GV526" s="64"/>
      <c r="GW526" s="64"/>
      <c r="GX526" s="64"/>
      <c r="GY526" s="64"/>
      <c r="GZ526" s="64"/>
      <c r="HA526" s="64"/>
      <c r="HB526" s="64"/>
      <c r="HC526" s="64"/>
      <c r="HD526" s="64"/>
      <c r="HE526" s="64"/>
      <c r="HF526" s="64"/>
      <c r="HG526" s="64"/>
      <c r="HH526" s="64"/>
      <c r="HI526" s="64"/>
      <c r="HJ526" s="64"/>
      <c r="HK526" s="64"/>
      <c r="HL526" s="64"/>
      <c r="HM526" s="64"/>
      <c r="HN526" s="64"/>
      <c r="HO526" s="64"/>
      <c r="HP526" s="64"/>
      <c r="HQ526" s="64"/>
      <c r="HR526" s="64"/>
      <c r="HS526" s="64"/>
      <c r="HT526" s="64"/>
      <c r="HU526" s="64"/>
      <c r="HV526" s="64"/>
      <c r="HW526" s="64"/>
      <c r="HX526" s="64"/>
      <c r="HY526" s="64"/>
      <c r="HZ526" s="64"/>
      <c r="IA526" s="64"/>
      <c r="IB526" s="64"/>
      <c r="IC526" s="64"/>
      <c r="ID526" s="64"/>
      <c r="IE526" s="64"/>
      <c r="IF526" s="64"/>
      <c r="IG526" s="64"/>
      <c r="IH526" s="64"/>
      <c r="II526" s="64"/>
      <c r="IJ526" s="64"/>
      <c r="IK526" s="64"/>
      <c r="IL526" s="64"/>
      <c r="IM526" s="64"/>
      <c r="IN526" s="64"/>
      <c r="IO526" s="64"/>
      <c r="IP526" s="64"/>
      <c r="IQ526" s="64"/>
      <c r="IR526" s="64"/>
      <c r="IS526" s="64"/>
      <c r="IT526" s="64"/>
      <c r="IU526" s="64"/>
      <c r="IV526" s="64"/>
      <c r="IW526" s="64"/>
      <c r="IX526" s="64"/>
      <c r="IY526" s="64"/>
      <c r="IZ526" s="64"/>
      <c r="JA526" s="64"/>
      <c r="JB526" s="64"/>
      <c r="JC526" s="64"/>
      <c r="JD526" s="64"/>
      <c r="JE526" s="64"/>
      <c r="JF526" s="64"/>
      <c r="JG526" s="64"/>
      <c r="JH526" s="64"/>
      <c r="JI526" s="64"/>
      <c r="JJ526" s="64"/>
      <c r="JK526" s="64"/>
      <c r="JL526" s="64"/>
      <c r="JM526" s="64"/>
      <c r="JN526" s="64"/>
      <c r="JO526" s="64"/>
      <c r="JP526" s="64"/>
      <c r="JQ526" s="64"/>
      <c r="JR526" s="64"/>
      <c r="JS526" s="64"/>
      <c r="JT526" s="64"/>
      <c r="JU526" s="64"/>
      <c r="JV526" s="64"/>
      <c r="JW526" s="64"/>
      <c r="JX526" s="64"/>
      <c r="JY526" s="64"/>
      <c r="JZ526" s="64"/>
      <c r="KA526" s="64"/>
      <c r="KB526" s="64"/>
      <c r="KC526" s="64"/>
      <c r="KD526" s="64"/>
      <c r="KE526" s="64"/>
      <c r="KF526" s="64"/>
      <c r="KG526" s="64"/>
      <c r="KH526" s="64"/>
      <c r="KI526" s="64"/>
      <c r="KJ526" s="64"/>
    </row>
    <row r="527" spans="1:296" s="29" customFormat="1" ht="52.5" customHeight="1">
      <c r="A527" s="65" t="s">
        <v>187</v>
      </c>
      <c r="B527" s="7" t="s">
        <v>1355</v>
      </c>
      <c r="C527" s="10" t="s">
        <v>1357</v>
      </c>
      <c r="D527" s="87" t="s">
        <v>1356</v>
      </c>
      <c r="E527" s="65" t="s">
        <v>1358</v>
      </c>
      <c r="F527" s="65" t="s">
        <v>307</v>
      </c>
      <c r="G527" s="7" t="s">
        <v>171</v>
      </c>
      <c r="H527" s="7" t="s">
        <v>1365</v>
      </c>
      <c r="I527" s="8">
        <v>41106</v>
      </c>
      <c r="J527" s="66" t="s">
        <v>354</v>
      </c>
      <c r="K527" s="8"/>
      <c r="L527" s="46">
        <v>129500</v>
      </c>
      <c r="M527" s="94"/>
      <c r="N527" s="41"/>
      <c r="O527" s="41"/>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c r="BK527" s="64"/>
      <c r="BL527" s="64"/>
      <c r="BM527" s="64"/>
      <c r="BN527" s="64"/>
      <c r="BO527" s="64"/>
      <c r="BP527" s="64"/>
      <c r="BQ527" s="64"/>
      <c r="BR527" s="64"/>
      <c r="BS527" s="64"/>
      <c r="BT527" s="64"/>
      <c r="BU527" s="64"/>
      <c r="BV527" s="64"/>
      <c r="BW527" s="64"/>
      <c r="BX527" s="64"/>
      <c r="BY527" s="64"/>
      <c r="BZ527" s="64"/>
      <c r="CA527" s="64"/>
      <c r="CB527" s="64"/>
      <c r="CC527" s="64"/>
      <c r="CD527" s="64"/>
      <c r="CE527" s="64"/>
      <c r="CF527" s="64"/>
      <c r="CG527" s="64"/>
      <c r="CH527" s="64"/>
      <c r="CI527" s="64"/>
      <c r="CJ527" s="64"/>
      <c r="CK527" s="64"/>
      <c r="CL527" s="64"/>
      <c r="CM527" s="64"/>
      <c r="CN527" s="64"/>
      <c r="CO527" s="64"/>
      <c r="CP527" s="64"/>
      <c r="CQ527" s="64"/>
      <c r="CR527" s="64"/>
      <c r="CS527" s="64"/>
      <c r="CT527" s="64"/>
      <c r="CU527" s="64"/>
      <c r="CV527" s="64"/>
      <c r="CW527" s="64"/>
      <c r="CX527" s="64"/>
      <c r="CY527" s="64"/>
      <c r="CZ527" s="64"/>
      <c r="DA527" s="64"/>
      <c r="DB527" s="64"/>
      <c r="DC527" s="64"/>
      <c r="DD527" s="64"/>
      <c r="DE527" s="64"/>
      <c r="DF527" s="64"/>
      <c r="DG527" s="64"/>
      <c r="DH527" s="64"/>
      <c r="DI527" s="64"/>
      <c r="DJ527" s="64"/>
      <c r="DK527" s="64"/>
      <c r="DL527" s="64"/>
      <c r="DM527" s="64"/>
      <c r="DN527" s="64"/>
      <c r="DO527" s="64"/>
      <c r="DP527" s="64"/>
      <c r="DQ527" s="64"/>
      <c r="DR527" s="64"/>
      <c r="DS527" s="64"/>
      <c r="DT527" s="64"/>
      <c r="DU527" s="64"/>
      <c r="DV527" s="64"/>
      <c r="DW527" s="64"/>
      <c r="DX527" s="64"/>
      <c r="DY527" s="64"/>
      <c r="DZ527" s="64"/>
      <c r="EA527" s="64"/>
      <c r="EB527" s="64"/>
      <c r="EC527" s="64"/>
      <c r="ED527" s="64"/>
      <c r="EE527" s="64"/>
      <c r="EF527" s="64"/>
      <c r="EG527" s="64"/>
      <c r="EH527" s="64"/>
      <c r="EI527" s="64"/>
      <c r="EJ527" s="64"/>
      <c r="EK527" s="64"/>
      <c r="EL527" s="64"/>
      <c r="EM527" s="64"/>
      <c r="EN527" s="64"/>
      <c r="EO527" s="64"/>
      <c r="EP527" s="64"/>
      <c r="EQ527" s="64"/>
      <c r="ER527" s="64"/>
      <c r="ES527" s="64"/>
      <c r="ET527" s="64"/>
      <c r="EU527" s="64"/>
      <c r="EV527" s="64"/>
      <c r="EW527" s="64"/>
      <c r="EX527" s="64"/>
      <c r="EY527" s="64"/>
      <c r="EZ527" s="64"/>
      <c r="FA527" s="64"/>
      <c r="FB527" s="64"/>
      <c r="FC527" s="64"/>
      <c r="FD527" s="64"/>
      <c r="FE527" s="64"/>
      <c r="FF527" s="64"/>
      <c r="FG527" s="64"/>
      <c r="FH527" s="64"/>
      <c r="FI527" s="64"/>
      <c r="FJ527" s="64"/>
      <c r="FK527" s="64"/>
      <c r="FL527" s="64"/>
      <c r="FM527" s="64"/>
      <c r="FN527" s="64"/>
      <c r="FO527" s="64"/>
      <c r="FP527" s="64"/>
      <c r="FQ527" s="64"/>
      <c r="FR527" s="64"/>
      <c r="FS527" s="64"/>
      <c r="FT527" s="64"/>
      <c r="FU527" s="64"/>
      <c r="FV527" s="64"/>
      <c r="FW527" s="64"/>
      <c r="FX527" s="64"/>
      <c r="FY527" s="64"/>
      <c r="FZ527" s="64"/>
      <c r="GA527" s="64"/>
      <c r="GB527" s="64"/>
      <c r="GC527" s="64"/>
      <c r="GD527" s="64"/>
      <c r="GE527" s="64"/>
      <c r="GF527" s="64"/>
      <c r="GG527" s="64"/>
      <c r="GH527" s="64"/>
      <c r="GI527" s="64"/>
      <c r="GJ527" s="64"/>
      <c r="GK527" s="64"/>
      <c r="GL527" s="64"/>
      <c r="GM527" s="64"/>
      <c r="GN527" s="64"/>
      <c r="GO527" s="64"/>
      <c r="GP527" s="64"/>
      <c r="GQ527" s="64"/>
      <c r="GR527" s="64"/>
      <c r="GS527" s="64"/>
      <c r="GT527" s="64"/>
      <c r="GU527" s="64"/>
      <c r="GV527" s="64"/>
      <c r="GW527" s="64"/>
      <c r="GX527" s="64"/>
      <c r="GY527" s="64"/>
      <c r="GZ527" s="64"/>
      <c r="HA527" s="64"/>
      <c r="HB527" s="64"/>
      <c r="HC527" s="64"/>
      <c r="HD527" s="64"/>
      <c r="HE527" s="64"/>
      <c r="HF527" s="64"/>
      <c r="HG527" s="64"/>
      <c r="HH527" s="64"/>
      <c r="HI527" s="64"/>
      <c r="HJ527" s="64"/>
      <c r="HK527" s="64"/>
      <c r="HL527" s="64"/>
      <c r="HM527" s="64"/>
      <c r="HN527" s="64"/>
      <c r="HO527" s="64"/>
      <c r="HP527" s="64"/>
      <c r="HQ527" s="64"/>
      <c r="HR527" s="64"/>
      <c r="HS527" s="64"/>
      <c r="HT527" s="64"/>
      <c r="HU527" s="64"/>
      <c r="HV527" s="64"/>
      <c r="HW527" s="64"/>
      <c r="HX527" s="64"/>
      <c r="HY527" s="64"/>
      <c r="HZ527" s="64"/>
      <c r="IA527" s="64"/>
      <c r="IB527" s="64"/>
      <c r="IC527" s="64"/>
      <c r="ID527" s="64"/>
      <c r="IE527" s="64"/>
      <c r="IF527" s="64"/>
      <c r="IG527" s="64"/>
      <c r="IH527" s="64"/>
      <c r="II527" s="64"/>
      <c r="IJ527" s="64"/>
      <c r="IK527" s="64"/>
      <c r="IL527" s="64"/>
      <c r="IM527" s="64"/>
      <c r="IN527" s="64"/>
      <c r="IO527" s="64"/>
      <c r="IP527" s="64"/>
      <c r="IQ527" s="64"/>
      <c r="IR527" s="64"/>
      <c r="IS527" s="64"/>
      <c r="IT527" s="64"/>
      <c r="IU527" s="64"/>
      <c r="IV527" s="64"/>
      <c r="IW527" s="64"/>
      <c r="IX527" s="64"/>
      <c r="IY527" s="64"/>
      <c r="IZ527" s="64"/>
      <c r="JA527" s="64"/>
      <c r="JB527" s="64"/>
      <c r="JC527" s="64"/>
      <c r="JD527" s="64"/>
      <c r="JE527" s="64"/>
      <c r="JF527" s="64"/>
      <c r="JG527" s="64"/>
      <c r="JH527" s="64"/>
      <c r="JI527" s="64"/>
      <c r="JJ527" s="64"/>
      <c r="JK527" s="64"/>
      <c r="JL527" s="64"/>
      <c r="JM527" s="64"/>
      <c r="JN527" s="64"/>
      <c r="JO527" s="64"/>
      <c r="JP527" s="64"/>
      <c r="JQ527" s="64"/>
      <c r="JR527" s="64"/>
      <c r="JS527" s="64"/>
      <c r="JT527" s="64"/>
      <c r="JU527" s="64"/>
      <c r="JV527" s="64"/>
      <c r="JW527" s="64"/>
      <c r="JX527" s="64"/>
      <c r="JY527" s="64"/>
      <c r="JZ527" s="64"/>
      <c r="KA527" s="64"/>
      <c r="KB527" s="64"/>
      <c r="KC527" s="64"/>
      <c r="KD527" s="64"/>
      <c r="KE527" s="64"/>
      <c r="KF527" s="64"/>
      <c r="KG527" s="64"/>
      <c r="KH527" s="64"/>
      <c r="KI527" s="64"/>
      <c r="KJ527" s="64"/>
    </row>
    <row r="528" spans="1:296" s="29" customFormat="1" ht="52.5" customHeight="1">
      <c r="A528" s="65" t="s">
        <v>187</v>
      </c>
      <c r="B528" s="7" t="s">
        <v>1355</v>
      </c>
      <c r="C528" s="10" t="s">
        <v>1357</v>
      </c>
      <c r="D528" s="87" t="s">
        <v>1356</v>
      </c>
      <c r="E528" s="65" t="s">
        <v>1358</v>
      </c>
      <c r="F528" s="65" t="s">
        <v>308</v>
      </c>
      <c r="G528" s="7" t="s">
        <v>34</v>
      </c>
      <c r="H528" s="7" t="s">
        <v>1363</v>
      </c>
      <c r="I528" s="8">
        <v>41116</v>
      </c>
      <c r="J528" s="66" t="s">
        <v>352</v>
      </c>
      <c r="K528" s="8"/>
      <c r="L528" s="46">
        <v>261510</v>
      </c>
      <c r="M528" s="94"/>
      <c r="N528" s="41"/>
      <c r="O528" s="41"/>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c r="BS528" s="64"/>
      <c r="BT528" s="64"/>
      <c r="BU528" s="64"/>
      <c r="BV528" s="64"/>
      <c r="BW528" s="64"/>
      <c r="BX528" s="64"/>
      <c r="BY528" s="64"/>
      <c r="BZ528" s="64"/>
      <c r="CA528" s="64"/>
      <c r="CB528" s="64"/>
      <c r="CC528" s="64"/>
      <c r="CD528" s="64"/>
      <c r="CE528" s="64"/>
      <c r="CF528" s="64"/>
      <c r="CG528" s="64"/>
      <c r="CH528" s="64"/>
      <c r="CI528" s="64"/>
      <c r="CJ528" s="64"/>
      <c r="CK528" s="64"/>
      <c r="CL528" s="64"/>
      <c r="CM528" s="64"/>
      <c r="CN528" s="64"/>
      <c r="CO528" s="64"/>
      <c r="CP528" s="64"/>
      <c r="CQ528" s="64"/>
      <c r="CR528" s="64"/>
      <c r="CS528" s="64"/>
      <c r="CT528" s="64"/>
      <c r="CU528" s="64"/>
      <c r="CV528" s="64"/>
      <c r="CW528" s="64"/>
      <c r="CX528" s="64"/>
      <c r="CY528" s="64"/>
      <c r="CZ528" s="64"/>
      <c r="DA528" s="64"/>
      <c r="DB528" s="64"/>
      <c r="DC528" s="64"/>
      <c r="DD528" s="64"/>
      <c r="DE528" s="64"/>
      <c r="DF528" s="64"/>
      <c r="DG528" s="64"/>
      <c r="DH528" s="64"/>
      <c r="DI528" s="64"/>
      <c r="DJ528" s="64"/>
      <c r="DK528" s="64"/>
      <c r="DL528" s="64"/>
      <c r="DM528" s="64"/>
      <c r="DN528" s="64"/>
      <c r="DO528" s="64"/>
      <c r="DP528" s="64"/>
      <c r="DQ528" s="64"/>
      <c r="DR528" s="64"/>
      <c r="DS528" s="64"/>
      <c r="DT528" s="64"/>
      <c r="DU528" s="64"/>
      <c r="DV528" s="64"/>
      <c r="DW528" s="64"/>
      <c r="DX528" s="64"/>
      <c r="DY528" s="64"/>
      <c r="DZ528" s="64"/>
      <c r="EA528" s="64"/>
      <c r="EB528" s="64"/>
      <c r="EC528" s="64"/>
      <c r="ED528" s="64"/>
      <c r="EE528" s="64"/>
      <c r="EF528" s="64"/>
      <c r="EG528" s="64"/>
      <c r="EH528" s="64"/>
      <c r="EI528" s="64"/>
      <c r="EJ528" s="64"/>
      <c r="EK528" s="64"/>
      <c r="EL528" s="64"/>
      <c r="EM528" s="64"/>
      <c r="EN528" s="64"/>
      <c r="EO528" s="64"/>
      <c r="EP528" s="64"/>
      <c r="EQ528" s="64"/>
      <c r="ER528" s="64"/>
      <c r="ES528" s="64"/>
      <c r="ET528" s="64"/>
      <c r="EU528" s="64"/>
      <c r="EV528" s="64"/>
      <c r="EW528" s="64"/>
      <c r="EX528" s="64"/>
      <c r="EY528" s="64"/>
      <c r="EZ528" s="64"/>
      <c r="FA528" s="64"/>
      <c r="FB528" s="64"/>
      <c r="FC528" s="64"/>
      <c r="FD528" s="64"/>
      <c r="FE528" s="64"/>
      <c r="FF528" s="64"/>
      <c r="FG528" s="64"/>
      <c r="FH528" s="64"/>
      <c r="FI528" s="64"/>
      <c r="FJ528" s="64"/>
      <c r="FK528" s="64"/>
      <c r="FL528" s="64"/>
      <c r="FM528" s="64"/>
      <c r="FN528" s="64"/>
      <c r="FO528" s="64"/>
      <c r="FP528" s="64"/>
      <c r="FQ528" s="64"/>
      <c r="FR528" s="64"/>
      <c r="FS528" s="64"/>
      <c r="FT528" s="64"/>
      <c r="FU528" s="64"/>
      <c r="FV528" s="64"/>
      <c r="FW528" s="64"/>
      <c r="FX528" s="64"/>
      <c r="FY528" s="64"/>
      <c r="FZ528" s="64"/>
      <c r="GA528" s="64"/>
      <c r="GB528" s="64"/>
      <c r="GC528" s="64"/>
      <c r="GD528" s="64"/>
      <c r="GE528" s="64"/>
      <c r="GF528" s="64"/>
      <c r="GG528" s="64"/>
      <c r="GH528" s="64"/>
      <c r="GI528" s="64"/>
      <c r="GJ528" s="64"/>
      <c r="GK528" s="64"/>
      <c r="GL528" s="64"/>
      <c r="GM528" s="64"/>
      <c r="GN528" s="64"/>
      <c r="GO528" s="64"/>
      <c r="GP528" s="64"/>
      <c r="GQ528" s="64"/>
      <c r="GR528" s="64"/>
      <c r="GS528" s="64"/>
      <c r="GT528" s="64"/>
      <c r="GU528" s="64"/>
      <c r="GV528" s="64"/>
      <c r="GW528" s="64"/>
      <c r="GX528" s="64"/>
      <c r="GY528" s="64"/>
      <c r="GZ528" s="64"/>
      <c r="HA528" s="64"/>
      <c r="HB528" s="64"/>
      <c r="HC528" s="64"/>
      <c r="HD528" s="64"/>
      <c r="HE528" s="64"/>
      <c r="HF528" s="64"/>
      <c r="HG528" s="64"/>
      <c r="HH528" s="64"/>
      <c r="HI528" s="64"/>
      <c r="HJ528" s="64"/>
      <c r="HK528" s="64"/>
      <c r="HL528" s="64"/>
      <c r="HM528" s="64"/>
      <c r="HN528" s="64"/>
      <c r="HO528" s="64"/>
      <c r="HP528" s="64"/>
      <c r="HQ528" s="64"/>
      <c r="HR528" s="64"/>
      <c r="HS528" s="64"/>
      <c r="HT528" s="64"/>
      <c r="HU528" s="64"/>
      <c r="HV528" s="64"/>
      <c r="HW528" s="64"/>
      <c r="HX528" s="64"/>
      <c r="HY528" s="64"/>
      <c r="HZ528" s="64"/>
      <c r="IA528" s="64"/>
      <c r="IB528" s="64"/>
      <c r="IC528" s="64"/>
      <c r="ID528" s="64"/>
      <c r="IE528" s="64"/>
      <c r="IF528" s="64"/>
      <c r="IG528" s="64"/>
      <c r="IH528" s="64"/>
      <c r="II528" s="64"/>
      <c r="IJ528" s="64"/>
      <c r="IK528" s="64"/>
      <c r="IL528" s="64"/>
      <c r="IM528" s="64"/>
      <c r="IN528" s="64"/>
      <c r="IO528" s="64"/>
      <c r="IP528" s="64"/>
      <c r="IQ528" s="64"/>
      <c r="IR528" s="64"/>
      <c r="IS528" s="64"/>
      <c r="IT528" s="64"/>
      <c r="IU528" s="64"/>
      <c r="IV528" s="64"/>
      <c r="IW528" s="64"/>
      <c r="IX528" s="64"/>
      <c r="IY528" s="64"/>
      <c r="IZ528" s="64"/>
      <c r="JA528" s="64"/>
      <c r="JB528" s="64"/>
      <c r="JC528" s="64"/>
      <c r="JD528" s="64"/>
      <c r="JE528" s="64"/>
      <c r="JF528" s="64"/>
      <c r="JG528" s="64"/>
      <c r="JH528" s="64"/>
      <c r="JI528" s="64"/>
      <c r="JJ528" s="64"/>
      <c r="JK528" s="64"/>
      <c r="JL528" s="64"/>
      <c r="JM528" s="64"/>
      <c r="JN528" s="64"/>
      <c r="JO528" s="64"/>
      <c r="JP528" s="64"/>
      <c r="JQ528" s="64"/>
      <c r="JR528" s="64"/>
      <c r="JS528" s="64"/>
      <c r="JT528" s="64"/>
      <c r="JU528" s="64"/>
      <c r="JV528" s="64"/>
      <c r="JW528" s="64"/>
      <c r="JX528" s="64"/>
      <c r="JY528" s="64"/>
      <c r="JZ528" s="64"/>
      <c r="KA528" s="64"/>
      <c r="KB528" s="64"/>
      <c r="KC528" s="64"/>
      <c r="KD528" s="64"/>
      <c r="KE528" s="64"/>
      <c r="KF528" s="64"/>
      <c r="KG528" s="64"/>
      <c r="KH528" s="64"/>
      <c r="KI528" s="64"/>
      <c r="KJ528" s="64"/>
    </row>
    <row r="529" spans="1:296" s="29" customFormat="1" ht="52.5" customHeight="1">
      <c r="A529" s="65" t="s">
        <v>187</v>
      </c>
      <c r="B529" s="7" t="s">
        <v>1355</v>
      </c>
      <c r="C529" s="10" t="s">
        <v>1357</v>
      </c>
      <c r="D529" s="87" t="s">
        <v>1356</v>
      </c>
      <c r="E529" s="65" t="s">
        <v>1358</v>
      </c>
      <c r="F529" s="65" t="s">
        <v>309</v>
      </c>
      <c r="G529" s="7" t="s">
        <v>261</v>
      </c>
      <c r="H529" s="7" t="s">
        <v>503</v>
      </c>
      <c r="I529" s="8">
        <v>41134</v>
      </c>
      <c r="J529" s="66" t="s">
        <v>352</v>
      </c>
      <c r="K529" s="8"/>
      <c r="L529" s="46">
        <v>180820</v>
      </c>
      <c r="M529" s="94"/>
      <c r="N529" s="41"/>
      <c r="O529" s="41"/>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c r="BY529" s="64"/>
      <c r="BZ529" s="64"/>
      <c r="CA529" s="64"/>
      <c r="CB529" s="64"/>
      <c r="CC529" s="64"/>
      <c r="CD529" s="64"/>
      <c r="CE529" s="64"/>
      <c r="CF529" s="64"/>
      <c r="CG529" s="64"/>
      <c r="CH529" s="64"/>
      <c r="CI529" s="64"/>
      <c r="CJ529" s="64"/>
      <c r="CK529" s="64"/>
      <c r="CL529" s="64"/>
      <c r="CM529" s="64"/>
      <c r="CN529" s="64"/>
      <c r="CO529" s="64"/>
      <c r="CP529" s="64"/>
      <c r="CQ529" s="64"/>
      <c r="CR529" s="64"/>
      <c r="CS529" s="64"/>
      <c r="CT529" s="64"/>
      <c r="CU529" s="64"/>
      <c r="CV529" s="64"/>
      <c r="CW529" s="64"/>
      <c r="CX529" s="64"/>
      <c r="CY529" s="64"/>
      <c r="CZ529" s="64"/>
      <c r="DA529" s="64"/>
      <c r="DB529" s="64"/>
      <c r="DC529" s="64"/>
      <c r="DD529" s="64"/>
      <c r="DE529" s="64"/>
      <c r="DF529" s="64"/>
      <c r="DG529" s="64"/>
      <c r="DH529" s="64"/>
      <c r="DI529" s="64"/>
      <c r="DJ529" s="64"/>
      <c r="DK529" s="64"/>
      <c r="DL529" s="64"/>
      <c r="DM529" s="64"/>
      <c r="DN529" s="64"/>
      <c r="DO529" s="64"/>
      <c r="DP529" s="64"/>
      <c r="DQ529" s="64"/>
      <c r="DR529" s="64"/>
      <c r="DS529" s="64"/>
      <c r="DT529" s="64"/>
      <c r="DU529" s="64"/>
      <c r="DV529" s="64"/>
      <c r="DW529" s="64"/>
      <c r="DX529" s="64"/>
      <c r="DY529" s="64"/>
      <c r="DZ529" s="64"/>
      <c r="EA529" s="64"/>
      <c r="EB529" s="64"/>
      <c r="EC529" s="64"/>
      <c r="ED529" s="64"/>
      <c r="EE529" s="64"/>
      <c r="EF529" s="64"/>
      <c r="EG529" s="64"/>
      <c r="EH529" s="64"/>
      <c r="EI529" s="64"/>
      <c r="EJ529" s="64"/>
      <c r="EK529" s="64"/>
      <c r="EL529" s="64"/>
      <c r="EM529" s="64"/>
      <c r="EN529" s="64"/>
      <c r="EO529" s="64"/>
      <c r="EP529" s="64"/>
      <c r="EQ529" s="64"/>
      <c r="ER529" s="64"/>
      <c r="ES529" s="64"/>
      <c r="ET529" s="64"/>
      <c r="EU529" s="64"/>
      <c r="EV529" s="64"/>
      <c r="EW529" s="64"/>
      <c r="EX529" s="64"/>
      <c r="EY529" s="64"/>
      <c r="EZ529" s="64"/>
      <c r="FA529" s="64"/>
      <c r="FB529" s="64"/>
      <c r="FC529" s="64"/>
      <c r="FD529" s="64"/>
      <c r="FE529" s="64"/>
      <c r="FF529" s="64"/>
      <c r="FG529" s="64"/>
      <c r="FH529" s="64"/>
      <c r="FI529" s="64"/>
      <c r="FJ529" s="64"/>
      <c r="FK529" s="64"/>
      <c r="FL529" s="64"/>
      <c r="FM529" s="64"/>
      <c r="FN529" s="64"/>
      <c r="FO529" s="64"/>
      <c r="FP529" s="64"/>
      <c r="FQ529" s="64"/>
      <c r="FR529" s="64"/>
      <c r="FS529" s="64"/>
      <c r="FT529" s="64"/>
      <c r="FU529" s="64"/>
      <c r="FV529" s="64"/>
      <c r="FW529" s="64"/>
      <c r="FX529" s="64"/>
      <c r="FY529" s="64"/>
      <c r="FZ529" s="64"/>
      <c r="GA529" s="64"/>
      <c r="GB529" s="64"/>
      <c r="GC529" s="64"/>
      <c r="GD529" s="64"/>
      <c r="GE529" s="64"/>
      <c r="GF529" s="64"/>
      <c r="GG529" s="64"/>
      <c r="GH529" s="64"/>
      <c r="GI529" s="64"/>
      <c r="GJ529" s="64"/>
      <c r="GK529" s="64"/>
      <c r="GL529" s="64"/>
      <c r="GM529" s="64"/>
      <c r="GN529" s="64"/>
      <c r="GO529" s="64"/>
      <c r="GP529" s="64"/>
      <c r="GQ529" s="64"/>
      <c r="GR529" s="64"/>
      <c r="GS529" s="64"/>
      <c r="GT529" s="64"/>
      <c r="GU529" s="64"/>
      <c r="GV529" s="64"/>
      <c r="GW529" s="64"/>
      <c r="GX529" s="64"/>
      <c r="GY529" s="64"/>
      <c r="GZ529" s="64"/>
      <c r="HA529" s="64"/>
      <c r="HB529" s="64"/>
      <c r="HC529" s="64"/>
      <c r="HD529" s="64"/>
      <c r="HE529" s="64"/>
      <c r="HF529" s="64"/>
      <c r="HG529" s="64"/>
      <c r="HH529" s="64"/>
      <c r="HI529" s="64"/>
      <c r="HJ529" s="64"/>
      <c r="HK529" s="64"/>
      <c r="HL529" s="64"/>
      <c r="HM529" s="64"/>
      <c r="HN529" s="64"/>
      <c r="HO529" s="64"/>
      <c r="HP529" s="64"/>
      <c r="HQ529" s="64"/>
      <c r="HR529" s="64"/>
      <c r="HS529" s="64"/>
      <c r="HT529" s="64"/>
      <c r="HU529" s="64"/>
      <c r="HV529" s="64"/>
      <c r="HW529" s="64"/>
      <c r="HX529" s="64"/>
      <c r="HY529" s="64"/>
      <c r="HZ529" s="64"/>
      <c r="IA529" s="64"/>
      <c r="IB529" s="64"/>
      <c r="IC529" s="64"/>
      <c r="ID529" s="64"/>
      <c r="IE529" s="64"/>
      <c r="IF529" s="64"/>
      <c r="IG529" s="64"/>
      <c r="IH529" s="64"/>
      <c r="II529" s="64"/>
      <c r="IJ529" s="64"/>
      <c r="IK529" s="64"/>
      <c r="IL529" s="64"/>
      <c r="IM529" s="64"/>
      <c r="IN529" s="64"/>
      <c r="IO529" s="64"/>
      <c r="IP529" s="64"/>
      <c r="IQ529" s="64"/>
      <c r="IR529" s="64"/>
      <c r="IS529" s="64"/>
      <c r="IT529" s="64"/>
      <c r="IU529" s="64"/>
      <c r="IV529" s="64"/>
      <c r="IW529" s="64"/>
      <c r="IX529" s="64"/>
      <c r="IY529" s="64"/>
      <c r="IZ529" s="64"/>
      <c r="JA529" s="64"/>
      <c r="JB529" s="64"/>
      <c r="JC529" s="64"/>
      <c r="JD529" s="64"/>
      <c r="JE529" s="64"/>
      <c r="JF529" s="64"/>
      <c r="JG529" s="64"/>
      <c r="JH529" s="64"/>
      <c r="JI529" s="64"/>
      <c r="JJ529" s="64"/>
      <c r="JK529" s="64"/>
      <c r="JL529" s="64"/>
      <c r="JM529" s="64"/>
      <c r="JN529" s="64"/>
      <c r="JO529" s="64"/>
      <c r="JP529" s="64"/>
      <c r="JQ529" s="64"/>
      <c r="JR529" s="64"/>
      <c r="JS529" s="64"/>
      <c r="JT529" s="64"/>
      <c r="JU529" s="64"/>
      <c r="JV529" s="64"/>
      <c r="JW529" s="64"/>
      <c r="JX529" s="64"/>
      <c r="JY529" s="64"/>
      <c r="JZ529" s="64"/>
      <c r="KA529" s="64"/>
      <c r="KB529" s="64"/>
      <c r="KC529" s="64"/>
      <c r="KD529" s="64"/>
      <c r="KE529" s="64"/>
      <c r="KF529" s="64"/>
      <c r="KG529" s="64"/>
      <c r="KH529" s="64"/>
      <c r="KI529" s="64"/>
      <c r="KJ529" s="64"/>
    </row>
    <row r="530" spans="1:296" s="29" customFormat="1" ht="52.5" customHeight="1">
      <c r="A530" s="65" t="s">
        <v>187</v>
      </c>
      <c r="B530" s="7" t="s">
        <v>1355</v>
      </c>
      <c r="C530" s="10" t="s">
        <v>1357</v>
      </c>
      <c r="D530" s="87" t="s">
        <v>1356</v>
      </c>
      <c r="E530" s="65" t="s">
        <v>1358</v>
      </c>
      <c r="F530" s="65" t="s">
        <v>310</v>
      </c>
      <c r="G530" s="7" t="s">
        <v>262</v>
      </c>
      <c r="H530" s="7" t="s">
        <v>570</v>
      </c>
      <c r="I530" s="8">
        <v>41136</v>
      </c>
      <c r="J530" s="66" t="s">
        <v>360</v>
      </c>
      <c r="K530" s="8"/>
      <c r="L530" s="46">
        <v>196527</v>
      </c>
      <c r="M530" s="94"/>
      <c r="N530" s="41"/>
      <c r="O530" s="41"/>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c r="CD530" s="64"/>
      <c r="CE530" s="64"/>
      <c r="CF530" s="64"/>
      <c r="CG530" s="64"/>
      <c r="CH530" s="64"/>
      <c r="CI530" s="64"/>
      <c r="CJ530" s="64"/>
      <c r="CK530" s="64"/>
      <c r="CL530" s="64"/>
      <c r="CM530" s="64"/>
      <c r="CN530" s="64"/>
      <c r="CO530" s="64"/>
      <c r="CP530" s="64"/>
      <c r="CQ530" s="64"/>
      <c r="CR530" s="64"/>
      <c r="CS530" s="64"/>
      <c r="CT530" s="64"/>
      <c r="CU530" s="64"/>
      <c r="CV530" s="64"/>
      <c r="CW530" s="64"/>
      <c r="CX530" s="64"/>
      <c r="CY530" s="64"/>
      <c r="CZ530" s="64"/>
      <c r="DA530" s="64"/>
      <c r="DB530" s="64"/>
      <c r="DC530" s="64"/>
      <c r="DD530" s="64"/>
      <c r="DE530" s="64"/>
      <c r="DF530" s="64"/>
      <c r="DG530" s="64"/>
      <c r="DH530" s="64"/>
      <c r="DI530" s="64"/>
      <c r="DJ530" s="64"/>
      <c r="DK530" s="64"/>
      <c r="DL530" s="64"/>
      <c r="DM530" s="64"/>
      <c r="DN530" s="64"/>
      <c r="DO530" s="64"/>
      <c r="DP530" s="64"/>
      <c r="DQ530" s="64"/>
      <c r="DR530" s="64"/>
      <c r="DS530" s="64"/>
      <c r="DT530" s="64"/>
      <c r="DU530" s="64"/>
      <c r="DV530" s="64"/>
      <c r="DW530" s="64"/>
      <c r="DX530" s="64"/>
      <c r="DY530" s="64"/>
      <c r="DZ530" s="64"/>
      <c r="EA530" s="64"/>
      <c r="EB530" s="64"/>
      <c r="EC530" s="64"/>
      <c r="ED530" s="64"/>
      <c r="EE530" s="64"/>
      <c r="EF530" s="64"/>
      <c r="EG530" s="64"/>
      <c r="EH530" s="64"/>
      <c r="EI530" s="64"/>
      <c r="EJ530" s="64"/>
      <c r="EK530" s="64"/>
      <c r="EL530" s="64"/>
      <c r="EM530" s="64"/>
      <c r="EN530" s="64"/>
      <c r="EO530" s="64"/>
      <c r="EP530" s="64"/>
      <c r="EQ530" s="64"/>
      <c r="ER530" s="64"/>
      <c r="ES530" s="64"/>
      <c r="ET530" s="64"/>
      <c r="EU530" s="64"/>
      <c r="EV530" s="64"/>
      <c r="EW530" s="64"/>
      <c r="EX530" s="64"/>
      <c r="EY530" s="64"/>
      <c r="EZ530" s="64"/>
      <c r="FA530" s="64"/>
      <c r="FB530" s="64"/>
      <c r="FC530" s="64"/>
      <c r="FD530" s="64"/>
      <c r="FE530" s="64"/>
      <c r="FF530" s="64"/>
      <c r="FG530" s="64"/>
      <c r="FH530" s="64"/>
      <c r="FI530" s="64"/>
      <c r="FJ530" s="64"/>
      <c r="FK530" s="64"/>
      <c r="FL530" s="64"/>
      <c r="FM530" s="64"/>
      <c r="FN530" s="64"/>
      <c r="FO530" s="64"/>
      <c r="FP530" s="64"/>
      <c r="FQ530" s="64"/>
      <c r="FR530" s="64"/>
      <c r="FS530" s="64"/>
      <c r="FT530" s="64"/>
      <c r="FU530" s="64"/>
      <c r="FV530" s="64"/>
      <c r="FW530" s="64"/>
      <c r="FX530" s="64"/>
      <c r="FY530" s="64"/>
      <c r="FZ530" s="64"/>
      <c r="GA530" s="64"/>
      <c r="GB530" s="64"/>
      <c r="GC530" s="64"/>
      <c r="GD530" s="64"/>
      <c r="GE530" s="64"/>
      <c r="GF530" s="64"/>
      <c r="GG530" s="64"/>
      <c r="GH530" s="64"/>
      <c r="GI530" s="64"/>
      <c r="GJ530" s="64"/>
      <c r="GK530" s="64"/>
      <c r="GL530" s="64"/>
      <c r="GM530" s="64"/>
      <c r="GN530" s="64"/>
      <c r="GO530" s="64"/>
      <c r="GP530" s="64"/>
      <c r="GQ530" s="64"/>
      <c r="GR530" s="64"/>
      <c r="GS530" s="64"/>
      <c r="GT530" s="64"/>
      <c r="GU530" s="64"/>
      <c r="GV530" s="64"/>
      <c r="GW530" s="64"/>
      <c r="GX530" s="64"/>
      <c r="GY530" s="64"/>
      <c r="GZ530" s="64"/>
      <c r="HA530" s="64"/>
      <c r="HB530" s="64"/>
      <c r="HC530" s="64"/>
      <c r="HD530" s="64"/>
      <c r="HE530" s="64"/>
      <c r="HF530" s="64"/>
      <c r="HG530" s="64"/>
      <c r="HH530" s="64"/>
      <c r="HI530" s="64"/>
      <c r="HJ530" s="64"/>
      <c r="HK530" s="64"/>
      <c r="HL530" s="64"/>
      <c r="HM530" s="64"/>
      <c r="HN530" s="64"/>
      <c r="HO530" s="64"/>
      <c r="HP530" s="64"/>
      <c r="HQ530" s="64"/>
      <c r="HR530" s="64"/>
      <c r="HS530" s="64"/>
      <c r="HT530" s="64"/>
      <c r="HU530" s="64"/>
      <c r="HV530" s="64"/>
      <c r="HW530" s="64"/>
      <c r="HX530" s="64"/>
      <c r="HY530" s="64"/>
      <c r="HZ530" s="64"/>
      <c r="IA530" s="64"/>
      <c r="IB530" s="64"/>
      <c r="IC530" s="64"/>
      <c r="ID530" s="64"/>
      <c r="IE530" s="64"/>
      <c r="IF530" s="64"/>
      <c r="IG530" s="64"/>
      <c r="IH530" s="64"/>
      <c r="II530" s="64"/>
      <c r="IJ530" s="64"/>
      <c r="IK530" s="64"/>
      <c r="IL530" s="64"/>
      <c r="IM530" s="64"/>
      <c r="IN530" s="64"/>
      <c r="IO530" s="64"/>
      <c r="IP530" s="64"/>
      <c r="IQ530" s="64"/>
      <c r="IR530" s="64"/>
      <c r="IS530" s="64"/>
      <c r="IT530" s="64"/>
      <c r="IU530" s="64"/>
      <c r="IV530" s="64"/>
      <c r="IW530" s="64"/>
      <c r="IX530" s="64"/>
      <c r="IY530" s="64"/>
      <c r="IZ530" s="64"/>
      <c r="JA530" s="64"/>
      <c r="JB530" s="64"/>
      <c r="JC530" s="64"/>
      <c r="JD530" s="64"/>
      <c r="JE530" s="64"/>
      <c r="JF530" s="64"/>
      <c r="JG530" s="64"/>
      <c r="JH530" s="64"/>
      <c r="JI530" s="64"/>
      <c r="JJ530" s="64"/>
      <c r="JK530" s="64"/>
      <c r="JL530" s="64"/>
      <c r="JM530" s="64"/>
      <c r="JN530" s="64"/>
      <c r="JO530" s="64"/>
      <c r="JP530" s="64"/>
      <c r="JQ530" s="64"/>
      <c r="JR530" s="64"/>
      <c r="JS530" s="64"/>
      <c r="JT530" s="64"/>
      <c r="JU530" s="64"/>
      <c r="JV530" s="64"/>
      <c r="JW530" s="64"/>
      <c r="JX530" s="64"/>
      <c r="JY530" s="64"/>
      <c r="JZ530" s="64"/>
      <c r="KA530" s="64"/>
      <c r="KB530" s="64"/>
      <c r="KC530" s="64"/>
      <c r="KD530" s="64"/>
      <c r="KE530" s="64"/>
      <c r="KF530" s="64"/>
      <c r="KG530" s="64"/>
      <c r="KH530" s="64"/>
      <c r="KI530" s="64"/>
      <c r="KJ530" s="64"/>
    </row>
    <row r="531" spans="1:296" s="29" customFormat="1" ht="52.5" customHeight="1">
      <c r="A531" s="65" t="s">
        <v>187</v>
      </c>
      <c r="B531" s="7" t="s">
        <v>1355</v>
      </c>
      <c r="C531" s="10" t="s">
        <v>1357</v>
      </c>
      <c r="D531" s="87" t="s">
        <v>1356</v>
      </c>
      <c r="E531" s="65" t="s">
        <v>1358</v>
      </c>
      <c r="F531" s="65" t="s">
        <v>311</v>
      </c>
      <c r="G531" s="7" t="s">
        <v>208</v>
      </c>
      <c r="H531" s="7" t="s">
        <v>1364</v>
      </c>
      <c r="I531" s="8">
        <v>41129</v>
      </c>
      <c r="J531" s="66" t="s">
        <v>352</v>
      </c>
      <c r="K531" s="8"/>
      <c r="L531" s="46">
        <v>190420</v>
      </c>
      <c r="M531" s="94">
        <f>SUM(L523:L531)</f>
        <v>1272987</v>
      </c>
      <c r="N531" s="41"/>
      <c r="O531" s="41"/>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c r="CH531" s="64"/>
      <c r="CI531" s="64"/>
      <c r="CJ531" s="64"/>
      <c r="CK531" s="64"/>
      <c r="CL531" s="64"/>
      <c r="CM531" s="64"/>
      <c r="CN531" s="64"/>
      <c r="CO531" s="64"/>
      <c r="CP531" s="64"/>
      <c r="CQ531" s="64"/>
      <c r="CR531" s="64"/>
      <c r="CS531" s="64"/>
      <c r="CT531" s="64"/>
      <c r="CU531" s="64"/>
      <c r="CV531" s="64"/>
      <c r="CW531" s="64"/>
      <c r="CX531" s="64"/>
      <c r="CY531" s="64"/>
      <c r="CZ531" s="64"/>
      <c r="DA531" s="64"/>
      <c r="DB531" s="64"/>
      <c r="DC531" s="64"/>
      <c r="DD531" s="64"/>
      <c r="DE531" s="64"/>
      <c r="DF531" s="64"/>
      <c r="DG531" s="64"/>
      <c r="DH531" s="64"/>
      <c r="DI531" s="64"/>
      <c r="DJ531" s="64"/>
      <c r="DK531" s="64"/>
      <c r="DL531" s="64"/>
      <c r="DM531" s="64"/>
      <c r="DN531" s="64"/>
      <c r="DO531" s="64"/>
      <c r="DP531" s="64"/>
      <c r="DQ531" s="64"/>
      <c r="DR531" s="64"/>
      <c r="DS531" s="64"/>
      <c r="DT531" s="64"/>
      <c r="DU531" s="64"/>
      <c r="DV531" s="64"/>
      <c r="DW531" s="64"/>
      <c r="DX531" s="64"/>
      <c r="DY531" s="64"/>
      <c r="DZ531" s="64"/>
      <c r="EA531" s="64"/>
      <c r="EB531" s="64"/>
      <c r="EC531" s="64"/>
      <c r="ED531" s="64"/>
      <c r="EE531" s="64"/>
      <c r="EF531" s="64"/>
      <c r="EG531" s="64"/>
      <c r="EH531" s="64"/>
      <c r="EI531" s="64"/>
      <c r="EJ531" s="64"/>
      <c r="EK531" s="64"/>
      <c r="EL531" s="64"/>
      <c r="EM531" s="64"/>
      <c r="EN531" s="64"/>
      <c r="EO531" s="64"/>
      <c r="EP531" s="64"/>
      <c r="EQ531" s="64"/>
      <c r="ER531" s="64"/>
      <c r="ES531" s="64"/>
      <c r="ET531" s="64"/>
      <c r="EU531" s="64"/>
      <c r="EV531" s="64"/>
      <c r="EW531" s="64"/>
      <c r="EX531" s="64"/>
      <c r="EY531" s="64"/>
      <c r="EZ531" s="64"/>
      <c r="FA531" s="64"/>
      <c r="FB531" s="64"/>
      <c r="FC531" s="64"/>
      <c r="FD531" s="64"/>
      <c r="FE531" s="64"/>
      <c r="FF531" s="64"/>
      <c r="FG531" s="64"/>
      <c r="FH531" s="64"/>
      <c r="FI531" s="64"/>
      <c r="FJ531" s="64"/>
      <c r="FK531" s="64"/>
      <c r="FL531" s="64"/>
      <c r="FM531" s="64"/>
      <c r="FN531" s="64"/>
      <c r="FO531" s="64"/>
      <c r="FP531" s="64"/>
      <c r="FQ531" s="64"/>
      <c r="FR531" s="64"/>
      <c r="FS531" s="64"/>
      <c r="FT531" s="64"/>
      <c r="FU531" s="64"/>
      <c r="FV531" s="64"/>
      <c r="FW531" s="64"/>
      <c r="FX531" s="64"/>
      <c r="FY531" s="64"/>
      <c r="FZ531" s="64"/>
      <c r="GA531" s="64"/>
      <c r="GB531" s="64"/>
      <c r="GC531" s="64"/>
      <c r="GD531" s="64"/>
      <c r="GE531" s="64"/>
      <c r="GF531" s="64"/>
      <c r="GG531" s="64"/>
      <c r="GH531" s="64"/>
      <c r="GI531" s="64"/>
      <c r="GJ531" s="64"/>
      <c r="GK531" s="64"/>
      <c r="GL531" s="64"/>
      <c r="GM531" s="64"/>
      <c r="GN531" s="64"/>
      <c r="GO531" s="64"/>
      <c r="GP531" s="64"/>
      <c r="GQ531" s="64"/>
      <c r="GR531" s="64"/>
      <c r="GS531" s="64"/>
      <c r="GT531" s="64"/>
      <c r="GU531" s="64"/>
      <c r="GV531" s="64"/>
      <c r="GW531" s="64"/>
      <c r="GX531" s="64"/>
      <c r="GY531" s="64"/>
      <c r="GZ531" s="64"/>
      <c r="HA531" s="64"/>
      <c r="HB531" s="64"/>
      <c r="HC531" s="64"/>
      <c r="HD531" s="64"/>
      <c r="HE531" s="64"/>
      <c r="HF531" s="64"/>
      <c r="HG531" s="64"/>
      <c r="HH531" s="64"/>
      <c r="HI531" s="64"/>
      <c r="HJ531" s="64"/>
      <c r="HK531" s="64"/>
      <c r="HL531" s="64"/>
      <c r="HM531" s="64"/>
      <c r="HN531" s="64"/>
      <c r="HO531" s="64"/>
      <c r="HP531" s="64"/>
      <c r="HQ531" s="64"/>
      <c r="HR531" s="64"/>
      <c r="HS531" s="64"/>
      <c r="HT531" s="64"/>
      <c r="HU531" s="64"/>
      <c r="HV531" s="64"/>
      <c r="HW531" s="64"/>
      <c r="HX531" s="64"/>
      <c r="HY531" s="64"/>
      <c r="HZ531" s="64"/>
      <c r="IA531" s="64"/>
      <c r="IB531" s="64"/>
      <c r="IC531" s="64"/>
      <c r="ID531" s="64"/>
      <c r="IE531" s="64"/>
      <c r="IF531" s="64"/>
      <c r="IG531" s="64"/>
      <c r="IH531" s="64"/>
      <c r="II531" s="64"/>
      <c r="IJ531" s="64"/>
      <c r="IK531" s="64"/>
      <c r="IL531" s="64"/>
      <c r="IM531" s="64"/>
      <c r="IN531" s="64"/>
      <c r="IO531" s="64"/>
      <c r="IP531" s="64"/>
      <c r="IQ531" s="64"/>
      <c r="IR531" s="64"/>
      <c r="IS531" s="64"/>
      <c r="IT531" s="64"/>
      <c r="IU531" s="64"/>
      <c r="IV531" s="64"/>
      <c r="IW531" s="64"/>
      <c r="IX531" s="64"/>
      <c r="IY531" s="64"/>
      <c r="IZ531" s="64"/>
      <c r="JA531" s="64"/>
      <c r="JB531" s="64"/>
      <c r="JC531" s="64"/>
      <c r="JD531" s="64"/>
      <c r="JE531" s="64"/>
      <c r="JF531" s="64"/>
      <c r="JG531" s="64"/>
      <c r="JH531" s="64"/>
      <c r="JI531" s="64"/>
      <c r="JJ531" s="64"/>
      <c r="JK531" s="64"/>
      <c r="JL531" s="64"/>
      <c r="JM531" s="64"/>
      <c r="JN531" s="64"/>
      <c r="JO531" s="64"/>
      <c r="JP531" s="64"/>
      <c r="JQ531" s="64"/>
      <c r="JR531" s="64"/>
      <c r="JS531" s="64"/>
      <c r="JT531" s="64"/>
      <c r="JU531" s="64"/>
      <c r="JV531" s="64"/>
      <c r="JW531" s="64"/>
      <c r="JX531" s="64"/>
      <c r="JY531" s="64"/>
      <c r="JZ531" s="64"/>
      <c r="KA531" s="64"/>
      <c r="KB531" s="64"/>
      <c r="KC531" s="64"/>
      <c r="KD531" s="64"/>
      <c r="KE531" s="64"/>
      <c r="KF531" s="64"/>
      <c r="KG531" s="64"/>
      <c r="KH531" s="64"/>
      <c r="KI531" s="64"/>
      <c r="KJ531" s="64"/>
    </row>
    <row r="532" spans="1:296" s="29" customFormat="1" ht="47.25" customHeight="1">
      <c r="A532" s="65"/>
      <c r="B532" s="7"/>
      <c r="C532" s="10"/>
      <c r="D532" s="87"/>
      <c r="E532" s="65"/>
      <c r="F532" s="65"/>
      <c r="G532" s="7"/>
      <c r="H532" s="7"/>
      <c r="I532" s="8"/>
      <c r="J532" s="66"/>
      <c r="K532" s="8"/>
      <c r="L532" s="46"/>
      <c r="M532" s="94"/>
      <c r="N532" s="41"/>
      <c r="O532" s="41"/>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c r="CH532" s="64"/>
      <c r="CI532" s="64"/>
      <c r="CJ532" s="64"/>
      <c r="CK532" s="64"/>
      <c r="CL532" s="64"/>
      <c r="CM532" s="64"/>
      <c r="CN532" s="64"/>
      <c r="CO532" s="64"/>
      <c r="CP532" s="64"/>
      <c r="CQ532" s="64"/>
      <c r="CR532" s="64"/>
      <c r="CS532" s="64"/>
      <c r="CT532" s="64"/>
      <c r="CU532" s="64"/>
      <c r="CV532" s="64"/>
      <c r="CW532" s="64"/>
      <c r="CX532" s="64"/>
      <c r="CY532" s="64"/>
      <c r="CZ532" s="64"/>
      <c r="DA532" s="64"/>
      <c r="DB532" s="64"/>
      <c r="DC532" s="64"/>
      <c r="DD532" s="64"/>
      <c r="DE532" s="64"/>
      <c r="DF532" s="64"/>
      <c r="DG532" s="64"/>
      <c r="DH532" s="64"/>
      <c r="DI532" s="64"/>
      <c r="DJ532" s="64"/>
      <c r="DK532" s="64"/>
      <c r="DL532" s="64"/>
      <c r="DM532" s="64"/>
      <c r="DN532" s="64"/>
      <c r="DO532" s="64"/>
      <c r="DP532" s="64"/>
      <c r="DQ532" s="64"/>
      <c r="DR532" s="64"/>
      <c r="DS532" s="64"/>
      <c r="DT532" s="64"/>
      <c r="DU532" s="64"/>
      <c r="DV532" s="64"/>
      <c r="DW532" s="64"/>
      <c r="DX532" s="64"/>
      <c r="DY532" s="64"/>
      <c r="DZ532" s="64"/>
      <c r="EA532" s="64"/>
      <c r="EB532" s="64"/>
      <c r="EC532" s="64"/>
      <c r="ED532" s="64"/>
      <c r="EE532" s="64"/>
      <c r="EF532" s="64"/>
      <c r="EG532" s="64"/>
      <c r="EH532" s="64"/>
      <c r="EI532" s="64"/>
      <c r="EJ532" s="64"/>
      <c r="EK532" s="64"/>
      <c r="EL532" s="64"/>
      <c r="EM532" s="64"/>
      <c r="EN532" s="64"/>
      <c r="EO532" s="64"/>
      <c r="EP532" s="64"/>
      <c r="EQ532" s="64"/>
      <c r="ER532" s="64"/>
      <c r="ES532" s="64"/>
      <c r="ET532" s="64"/>
      <c r="EU532" s="64"/>
      <c r="EV532" s="64"/>
      <c r="EW532" s="64"/>
      <c r="EX532" s="64"/>
      <c r="EY532" s="64"/>
      <c r="EZ532" s="64"/>
      <c r="FA532" s="64"/>
      <c r="FB532" s="64"/>
      <c r="FC532" s="64"/>
      <c r="FD532" s="64"/>
      <c r="FE532" s="64"/>
      <c r="FF532" s="64"/>
      <c r="FG532" s="64"/>
      <c r="FH532" s="64"/>
      <c r="FI532" s="64"/>
      <c r="FJ532" s="64"/>
      <c r="FK532" s="64"/>
      <c r="FL532" s="64"/>
      <c r="FM532" s="64"/>
      <c r="FN532" s="64"/>
      <c r="FO532" s="64"/>
      <c r="FP532" s="64"/>
      <c r="FQ532" s="64"/>
      <c r="FR532" s="64"/>
      <c r="FS532" s="64"/>
      <c r="FT532" s="64"/>
      <c r="FU532" s="64"/>
      <c r="FV532" s="64"/>
      <c r="FW532" s="64"/>
      <c r="FX532" s="64"/>
      <c r="FY532" s="64"/>
      <c r="FZ532" s="64"/>
      <c r="GA532" s="64"/>
      <c r="GB532" s="64"/>
      <c r="GC532" s="64"/>
      <c r="GD532" s="64"/>
      <c r="GE532" s="64"/>
      <c r="GF532" s="64"/>
      <c r="GG532" s="64"/>
      <c r="GH532" s="64"/>
      <c r="GI532" s="64"/>
      <c r="GJ532" s="64"/>
      <c r="GK532" s="64"/>
      <c r="GL532" s="64"/>
      <c r="GM532" s="64"/>
      <c r="GN532" s="64"/>
      <c r="GO532" s="64"/>
      <c r="GP532" s="64"/>
      <c r="GQ532" s="64"/>
      <c r="GR532" s="64"/>
      <c r="GS532" s="64"/>
      <c r="GT532" s="64"/>
      <c r="GU532" s="64"/>
      <c r="GV532" s="64"/>
      <c r="GW532" s="64"/>
      <c r="GX532" s="64"/>
      <c r="GY532" s="64"/>
      <c r="GZ532" s="64"/>
      <c r="HA532" s="64"/>
      <c r="HB532" s="64"/>
      <c r="HC532" s="64"/>
      <c r="HD532" s="64"/>
      <c r="HE532" s="64"/>
      <c r="HF532" s="64"/>
      <c r="HG532" s="64"/>
      <c r="HH532" s="64"/>
      <c r="HI532" s="64"/>
      <c r="HJ532" s="64"/>
      <c r="HK532" s="64"/>
      <c r="HL532" s="64"/>
      <c r="HM532" s="64"/>
      <c r="HN532" s="64"/>
      <c r="HO532" s="64"/>
      <c r="HP532" s="64"/>
      <c r="HQ532" s="64"/>
      <c r="HR532" s="64"/>
      <c r="HS532" s="64"/>
      <c r="HT532" s="64"/>
      <c r="HU532" s="64"/>
      <c r="HV532" s="64"/>
      <c r="HW532" s="64"/>
      <c r="HX532" s="64"/>
      <c r="HY532" s="64"/>
      <c r="HZ532" s="64"/>
      <c r="IA532" s="64"/>
      <c r="IB532" s="64"/>
      <c r="IC532" s="64"/>
      <c r="ID532" s="64"/>
      <c r="IE532" s="64"/>
      <c r="IF532" s="64"/>
      <c r="IG532" s="64"/>
      <c r="IH532" s="64"/>
      <c r="II532" s="64"/>
      <c r="IJ532" s="64"/>
      <c r="IK532" s="64"/>
      <c r="IL532" s="64"/>
      <c r="IM532" s="64"/>
      <c r="IN532" s="64"/>
      <c r="IO532" s="64"/>
      <c r="IP532" s="64"/>
      <c r="IQ532" s="64"/>
      <c r="IR532" s="64"/>
      <c r="IS532" s="64"/>
      <c r="IT532" s="64"/>
      <c r="IU532" s="64"/>
      <c r="IV532" s="64"/>
      <c r="IW532" s="64"/>
      <c r="IX532" s="64"/>
      <c r="IY532" s="64"/>
      <c r="IZ532" s="64"/>
      <c r="JA532" s="64"/>
      <c r="JB532" s="64"/>
      <c r="JC532" s="64"/>
      <c r="JD532" s="64"/>
      <c r="JE532" s="64"/>
      <c r="JF532" s="64"/>
      <c r="JG532" s="64"/>
      <c r="JH532" s="64"/>
      <c r="JI532" s="64"/>
      <c r="JJ532" s="64"/>
      <c r="JK532" s="64"/>
      <c r="JL532" s="64"/>
      <c r="JM532" s="64"/>
      <c r="JN532" s="64"/>
      <c r="JO532" s="64"/>
      <c r="JP532" s="64"/>
      <c r="JQ532" s="64"/>
      <c r="JR532" s="64"/>
      <c r="JS532" s="64"/>
      <c r="JT532" s="64"/>
      <c r="JU532" s="64"/>
      <c r="JV532" s="64"/>
      <c r="JW532" s="64"/>
      <c r="JX532" s="64"/>
      <c r="JY532" s="64"/>
      <c r="JZ532" s="64"/>
      <c r="KA532" s="64"/>
      <c r="KB532" s="64"/>
      <c r="KC532" s="64"/>
      <c r="KD532" s="64"/>
      <c r="KE532" s="64"/>
      <c r="KF532" s="64"/>
      <c r="KG532" s="64"/>
      <c r="KH532" s="64"/>
      <c r="KI532" s="64"/>
      <c r="KJ532" s="64"/>
    </row>
    <row r="533" spans="1:296" s="29" customFormat="1" ht="64.5" customHeight="1">
      <c r="A533" s="65" t="s">
        <v>1772</v>
      </c>
      <c r="B533" s="28" t="s">
        <v>1773</v>
      </c>
      <c r="C533" s="10" t="s">
        <v>1774</v>
      </c>
      <c r="D533" s="87" t="s">
        <v>1775</v>
      </c>
      <c r="E533" s="65" t="s">
        <v>1776</v>
      </c>
      <c r="F533" s="65" t="s">
        <v>1777</v>
      </c>
      <c r="G533" s="7" t="s">
        <v>1778</v>
      </c>
      <c r="H533" s="7" t="s">
        <v>1779</v>
      </c>
      <c r="I533" s="8">
        <v>42739</v>
      </c>
      <c r="J533" s="66" t="s">
        <v>344</v>
      </c>
      <c r="K533" s="8">
        <v>42748</v>
      </c>
      <c r="L533" s="46">
        <v>60800</v>
      </c>
      <c r="M533" s="94">
        <f>L533</f>
        <v>60800</v>
      </c>
      <c r="N533" s="41"/>
      <c r="O533" s="41"/>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c r="CK533" s="64"/>
      <c r="CL533" s="64"/>
      <c r="CM533" s="64"/>
      <c r="CN533" s="64"/>
      <c r="CO533" s="64"/>
      <c r="CP533" s="64"/>
      <c r="CQ533" s="64"/>
      <c r="CR533" s="64"/>
      <c r="CS533" s="64"/>
      <c r="CT533" s="64"/>
      <c r="CU533" s="64"/>
      <c r="CV533" s="64"/>
      <c r="CW533" s="64"/>
      <c r="CX533" s="64"/>
      <c r="CY533" s="64"/>
      <c r="CZ533" s="64"/>
      <c r="DA533" s="64"/>
      <c r="DB533" s="64"/>
      <c r="DC533" s="64"/>
      <c r="DD533" s="64"/>
      <c r="DE533" s="64"/>
      <c r="DF533" s="64"/>
      <c r="DG533" s="64"/>
      <c r="DH533" s="64"/>
      <c r="DI533" s="64"/>
      <c r="DJ533" s="64"/>
      <c r="DK533" s="64"/>
      <c r="DL533" s="64"/>
      <c r="DM533" s="64"/>
      <c r="DN533" s="64"/>
      <c r="DO533" s="64"/>
      <c r="DP533" s="64"/>
      <c r="DQ533" s="64"/>
      <c r="DR533" s="64"/>
      <c r="DS533" s="64"/>
      <c r="DT533" s="64"/>
      <c r="DU533" s="64"/>
      <c r="DV533" s="64"/>
      <c r="DW533" s="64"/>
      <c r="DX533" s="64"/>
      <c r="DY533" s="64"/>
      <c r="DZ533" s="64"/>
      <c r="EA533" s="64"/>
      <c r="EB533" s="64"/>
      <c r="EC533" s="64"/>
      <c r="ED533" s="64"/>
      <c r="EE533" s="64"/>
      <c r="EF533" s="64"/>
      <c r="EG533" s="64"/>
      <c r="EH533" s="64"/>
      <c r="EI533" s="64"/>
      <c r="EJ533" s="64"/>
      <c r="EK533" s="64"/>
      <c r="EL533" s="64"/>
      <c r="EM533" s="64"/>
      <c r="EN533" s="64"/>
      <c r="EO533" s="64"/>
      <c r="EP533" s="64"/>
      <c r="EQ533" s="64"/>
      <c r="ER533" s="64"/>
      <c r="ES533" s="64"/>
      <c r="ET533" s="64"/>
      <c r="EU533" s="64"/>
      <c r="EV533" s="64"/>
      <c r="EW533" s="64"/>
      <c r="EX533" s="64"/>
      <c r="EY533" s="64"/>
      <c r="EZ533" s="64"/>
      <c r="FA533" s="64"/>
      <c r="FB533" s="64"/>
      <c r="FC533" s="64"/>
      <c r="FD533" s="64"/>
      <c r="FE533" s="64"/>
      <c r="FF533" s="64"/>
      <c r="FG533" s="64"/>
      <c r="FH533" s="64"/>
      <c r="FI533" s="64"/>
      <c r="FJ533" s="64"/>
      <c r="FK533" s="64"/>
      <c r="FL533" s="64"/>
      <c r="FM533" s="64"/>
      <c r="FN533" s="64"/>
      <c r="FO533" s="64"/>
      <c r="FP533" s="64"/>
      <c r="FQ533" s="64"/>
      <c r="FR533" s="64"/>
      <c r="FS533" s="64"/>
      <c r="FT533" s="64"/>
      <c r="FU533" s="64"/>
      <c r="FV533" s="64"/>
      <c r="FW533" s="64"/>
      <c r="FX533" s="64"/>
      <c r="FY533" s="64"/>
      <c r="FZ533" s="64"/>
      <c r="GA533" s="64"/>
      <c r="GB533" s="64"/>
      <c r="GC533" s="64"/>
      <c r="GD533" s="64"/>
      <c r="GE533" s="64"/>
      <c r="GF533" s="64"/>
      <c r="GG533" s="64"/>
      <c r="GH533" s="64"/>
      <c r="GI533" s="64"/>
      <c r="GJ533" s="64"/>
      <c r="GK533" s="64"/>
      <c r="GL533" s="64"/>
      <c r="GM533" s="64"/>
      <c r="GN533" s="64"/>
      <c r="GO533" s="64"/>
      <c r="GP533" s="64"/>
      <c r="GQ533" s="64"/>
      <c r="GR533" s="64"/>
      <c r="GS533" s="64"/>
      <c r="GT533" s="64"/>
      <c r="GU533" s="64"/>
      <c r="GV533" s="64"/>
      <c r="GW533" s="64"/>
      <c r="GX533" s="64"/>
      <c r="GY533" s="64"/>
      <c r="GZ533" s="64"/>
      <c r="HA533" s="64"/>
      <c r="HB533" s="64"/>
      <c r="HC533" s="64"/>
      <c r="HD533" s="64"/>
      <c r="HE533" s="64"/>
      <c r="HF533" s="64"/>
      <c r="HG533" s="64"/>
      <c r="HH533" s="64"/>
      <c r="HI533" s="64"/>
      <c r="HJ533" s="64"/>
      <c r="HK533" s="64"/>
      <c r="HL533" s="64"/>
      <c r="HM533" s="64"/>
      <c r="HN533" s="64"/>
      <c r="HO533" s="64"/>
      <c r="HP533" s="64"/>
      <c r="HQ533" s="64"/>
      <c r="HR533" s="64"/>
      <c r="HS533" s="64"/>
      <c r="HT533" s="64"/>
      <c r="HU533" s="64"/>
      <c r="HV533" s="64"/>
      <c r="HW533" s="64"/>
      <c r="HX533" s="64"/>
      <c r="HY533" s="64"/>
      <c r="HZ533" s="64"/>
      <c r="IA533" s="64"/>
      <c r="IB533" s="64"/>
      <c r="IC533" s="64"/>
      <c r="ID533" s="64"/>
      <c r="IE533" s="64"/>
      <c r="IF533" s="64"/>
      <c r="IG533" s="64"/>
      <c r="IH533" s="64"/>
      <c r="II533" s="64"/>
      <c r="IJ533" s="64"/>
      <c r="IK533" s="64"/>
      <c r="IL533" s="64"/>
      <c r="IM533" s="64"/>
      <c r="IN533" s="64"/>
      <c r="IO533" s="64"/>
      <c r="IP533" s="64"/>
      <c r="IQ533" s="64"/>
      <c r="IR533" s="64"/>
      <c r="IS533" s="64"/>
      <c r="IT533" s="64"/>
      <c r="IU533" s="64"/>
      <c r="IV533" s="64"/>
      <c r="IW533" s="64"/>
      <c r="IX533" s="64"/>
      <c r="IY533" s="64"/>
      <c r="IZ533" s="64"/>
      <c r="JA533" s="64"/>
      <c r="JB533" s="64"/>
      <c r="JC533" s="64"/>
      <c r="JD533" s="64"/>
      <c r="JE533" s="64"/>
      <c r="JF533" s="64"/>
      <c r="JG533" s="64"/>
      <c r="JH533" s="64"/>
      <c r="JI533" s="64"/>
      <c r="JJ533" s="64"/>
      <c r="JK533" s="64"/>
      <c r="JL533" s="64"/>
      <c r="JM533" s="64"/>
      <c r="JN533" s="64"/>
      <c r="JO533" s="64"/>
      <c r="JP533" s="64"/>
      <c r="JQ533" s="64"/>
      <c r="JR533" s="64"/>
      <c r="JS533" s="64"/>
      <c r="JT533" s="64"/>
      <c r="JU533" s="64"/>
      <c r="JV533" s="64"/>
      <c r="JW533" s="64"/>
      <c r="JX533" s="64"/>
      <c r="JY533" s="64"/>
      <c r="JZ533" s="64"/>
      <c r="KA533" s="64"/>
      <c r="KB533" s="64"/>
      <c r="KC533" s="64"/>
      <c r="KD533" s="64"/>
      <c r="KE533" s="64"/>
      <c r="KF533" s="64"/>
      <c r="KG533" s="64"/>
      <c r="KH533" s="64"/>
      <c r="KI533" s="64"/>
      <c r="KJ533" s="64"/>
    </row>
    <row r="534" spans="1:296" s="29" customFormat="1" ht="41.25" customHeight="1">
      <c r="A534" s="65"/>
      <c r="B534" s="7"/>
      <c r="C534" s="10"/>
      <c r="D534" s="87"/>
      <c r="E534" s="65"/>
      <c r="F534" s="65"/>
      <c r="G534" s="7"/>
      <c r="H534" s="7"/>
      <c r="I534" s="8"/>
      <c r="J534" s="66"/>
      <c r="K534" s="8"/>
      <c r="L534" s="46"/>
      <c r="M534" s="94"/>
      <c r="N534" s="41"/>
      <c r="O534" s="41"/>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c r="CN534" s="64"/>
      <c r="CO534" s="64"/>
      <c r="CP534" s="64"/>
      <c r="CQ534" s="64"/>
      <c r="CR534" s="64"/>
      <c r="CS534" s="64"/>
      <c r="CT534" s="64"/>
      <c r="CU534" s="64"/>
      <c r="CV534" s="64"/>
      <c r="CW534" s="64"/>
      <c r="CX534" s="64"/>
      <c r="CY534" s="64"/>
      <c r="CZ534" s="64"/>
      <c r="DA534" s="64"/>
      <c r="DB534" s="64"/>
      <c r="DC534" s="64"/>
      <c r="DD534" s="64"/>
      <c r="DE534" s="64"/>
      <c r="DF534" s="64"/>
      <c r="DG534" s="64"/>
      <c r="DH534" s="64"/>
      <c r="DI534" s="64"/>
      <c r="DJ534" s="64"/>
      <c r="DK534" s="64"/>
      <c r="DL534" s="64"/>
      <c r="DM534" s="64"/>
      <c r="DN534" s="64"/>
      <c r="DO534" s="64"/>
      <c r="DP534" s="64"/>
      <c r="DQ534" s="64"/>
      <c r="DR534" s="64"/>
      <c r="DS534" s="64"/>
      <c r="DT534" s="64"/>
      <c r="DU534" s="64"/>
      <c r="DV534" s="64"/>
      <c r="DW534" s="64"/>
      <c r="DX534" s="64"/>
      <c r="DY534" s="64"/>
      <c r="DZ534" s="64"/>
      <c r="EA534" s="64"/>
      <c r="EB534" s="64"/>
      <c r="EC534" s="64"/>
      <c r="ED534" s="64"/>
      <c r="EE534" s="64"/>
      <c r="EF534" s="64"/>
      <c r="EG534" s="64"/>
      <c r="EH534" s="64"/>
      <c r="EI534" s="64"/>
      <c r="EJ534" s="64"/>
      <c r="EK534" s="64"/>
      <c r="EL534" s="64"/>
      <c r="EM534" s="64"/>
      <c r="EN534" s="64"/>
      <c r="EO534" s="64"/>
      <c r="EP534" s="64"/>
      <c r="EQ534" s="64"/>
      <c r="ER534" s="64"/>
      <c r="ES534" s="64"/>
      <c r="ET534" s="64"/>
      <c r="EU534" s="64"/>
      <c r="EV534" s="64"/>
      <c r="EW534" s="64"/>
      <c r="EX534" s="64"/>
      <c r="EY534" s="64"/>
      <c r="EZ534" s="64"/>
      <c r="FA534" s="64"/>
      <c r="FB534" s="64"/>
      <c r="FC534" s="64"/>
      <c r="FD534" s="64"/>
      <c r="FE534" s="64"/>
      <c r="FF534" s="64"/>
      <c r="FG534" s="64"/>
      <c r="FH534" s="64"/>
      <c r="FI534" s="64"/>
      <c r="FJ534" s="64"/>
      <c r="FK534" s="64"/>
      <c r="FL534" s="64"/>
      <c r="FM534" s="64"/>
      <c r="FN534" s="64"/>
      <c r="FO534" s="64"/>
      <c r="FP534" s="64"/>
      <c r="FQ534" s="64"/>
      <c r="FR534" s="64"/>
      <c r="FS534" s="64"/>
      <c r="FT534" s="64"/>
      <c r="FU534" s="64"/>
      <c r="FV534" s="64"/>
      <c r="FW534" s="64"/>
      <c r="FX534" s="64"/>
      <c r="FY534" s="64"/>
      <c r="FZ534" s="64"/>
      <c r="GA534" s="64"/>
      <c r="GB534" s="64"/>
      <c r="GC534" s="64"/>
      <c r="GD534" s="64"/>
      <c r="GE534" s="64"/>
      <c r="GF534" s="64"/>
      <c r="GG534" s="64"/>
      <c r="GH534" s="64"/>
      <c r="GI534" s="64"/>
      <c r="GJ534" s="64"/>
      <c r="GK534" s="64"/>
      <c r="GL534" s="64"/>
      <c r="GM534" s="64"/>
      <c r="GN534" s="64"/>
      <c r="GO534" s="64"/>
      <c r="GP534" s="64"/>
      <c r="GQ534" s="64"/>
      <c r="GR534" s="64"/>
      <c r="GS534" s="64"/>
      <c r="GT534" s="64"/>
      <c r="GU534" s="64"/>
      <c r="GV534" s="64"/>
      <c r="GW534" s="64"/>
      <c r="GX534" s="64"/>
      <c r="GY534" s="64"/>
      <c r="GZ534" s="64"/>
      <c r="HA534" s="64"/>
      <c r="HB534" s="64"/>
      <c r="HC534" s="64"/>
      <c r="HD534" s="64"/>
      <c r="HE534" s="64"/>
      <c r="HF534" s="64"/>
      <c r="HG534" s="64"/>
      <c r="HH534" s="64"/>
      <c r="HI534" s="64"/>
      <c r="HJ534" s="64"/>
      <c r="HK534" s="64"/>
      <c r="HL534" s="64"/>
      <c r="HM534" s="64"/>
      <c r="HN534" s="64"/>
      <c r="HO534" s="64"/>
      <c r="HP534" s="64"/>
      <c r="HQ534" s="64"/>
      <c r="HR534" s="64"/>
      <c r="HS534" s="64"/>
      <c r="HT534" s="64"/>
      <c r="HU534" s="64"/>
      <c r="HV534" s="64"/>
      <c r="HW534" s="64"/>
      <c r="HX534" s="64"/>
      <c r="HY534" s="64"/>
      <c r="HZ534" s="64"/>
      <c r="IA534" s="64"/>
      <c r="IB534" s="64"/>
      <c r="IC534" s="64"/>
      <c r="ID534" s="64"/>
      <c r="IE534" s="64"/>
      <c r="IF534" s="64"/>
      <c r="IG534" s="64"/>
      <c r="IH534" s="64"/>
      <c r="II534" s="64"/>
      <c r="IJ534" s="64"/>
      <c r="IK534" s="64"/>
      <c r="IL534" s="64"/>
      <c r="IM534" s="64"/>
      <c r="IN534" s="64"/>
      <c r="IO534" s="64"/>
      <c r="IP534" s="64"/>
      <c r="IQ534" s="64"/>
      <c r="IR534" s="64"/>
      <c r="IS534" s="64"/>
      <c r="IT534" s="64"/>
      <c r="IU534" s="64"/>
      <c r="IV534" s="64"/>
      <c r="IW534" s="64"/>
      <c r="IX534" s="64"/>
      <c r="IY534" s="64"/>
      <c r="IZ534" s="64"/>
      <c r="JA534" s="64"/>
      <c r="JB534" s="64"/>
      <c r="JC534" s="64"/>
      <c r="JD534" s="64"/>
      <c r="JE534" s="64"/>
      <c r="JF534" s="64"/>
      <c r="JG534" s="64"/>
      <c r="JH534" s="64"/>
      <c r="JI534" s="64"/>
      <c r="JJ534" s="64"/>
      <c r="JK534" s="64"/>
      <c r="JL534" s="64"/>
      <c r="JM534" s="64"/>
      <c r="JN534" s="64"/>
      <c r="JO534" s="64"/>
      <c r="JP534" s="64"/>
      <c r="JQ534" s="64"/>
      <c r="JR534" s="64"/>
      <c r="JS534" s="64"/>
      <c r="JT534" s="64"/>
      <c r="JU534" s="64"/>
      <c r="JV534" s="64"/>
      <c r="JW534" s="64"/>
      <c r="JX534" s="64"/>
      <c r="JY534" s="64"/>
      <c r="JZ534" s="64"/>
      <c r="KA534" s="64"/>
      <c r="KB534" s="64"/>
      <c r="KC534" s="64"/>
      <c r="KD534" s="64"/>
      <c r="KE534" s="64"/>
      <c r="KF534" s="64"/>
      <c r="KG534" s="64"/>
      <c r="KH534" s="64"/>
      <c r="KI534" s="64"/>
      <c r="KJ534" s="64"/>
    </row>
    <row r="535" spans="1:296" s="29" customFormat="1" ht="60" customHeight="1">
      <c r="A535" s="65" t="s">
        <v>452</v>
      </c>
      <c r="B535" s="7" t="s">
        <v>1370</v>
      </c>
      <c r="C535" s="10" t="s">
        <v>1371</v>
      </c>
      <c r="D535" s="87" t="s">
        <v>1372</v>
      </c>
      <c r="E535" s="65" t="s">
        <v>1373</v>
      </c>
      <c r="F535" s="65" t="s">
        <v>496</v>
      </c>
      <c r="G535" s="7" t="s">
        <v>330</v>
      </c>
      <c r="H535" s="7" t="s">
        <v>497</v>
      </c>
      <c r="I535" s="8">
        <v>42061</v>
      </c>
      <c r="J535" s="66" t="s">
        <v>352</v>
      </c>
      <c r="K535" s="8">
        <v>42156</v>
      </c>
      <c r="L535" s="46">
        <v>25960</v>
      </c>
      <c r="M535" s="94"/>
      <c r="N535" s="41"/>
      <c r="O535" s="41"/>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c r="CQ535" s="64"/>
      <c r="CR535" s="64"/>
      <c r="CS535" s="64"/>
      <c r="CT535" s="64"/>
      <c r="CU535" s="64"/>
      <c r="CV535" s="64"/>
      <c r="CW535" s="64"/>
      <c r="CX535" s="64"/>
      <c r="CY535" s="64"/>
      <c r="CZ535" s="64"/>
      <c r="DA535" s="64"/>
      <c r="DB535" s="64"/>
      <c r="DC535" s="64"/>
      <c r="DD535" s="64"/>
      <c r="DE535" s="64"/>
      <c r="DF535" s="64"/>
      <c r="DG535" s="64"/>
      <c r="DH535" s="64"/>
      <c r="DI535" s="64"/>
      <c r="DJ535" s="64"/>
      <c r="DK535" s="64"/>
      <c r="DL535" s="64"/>
      <c r="DM535" s="64"/>
      <c r="DN535" s="64"/>
      <c r="DO535" s="64"/>
      <c r="DP535" s="64"/>
      <c r="DQ535" s="64"/>
      <c r="DR535" s="64"/>
      <c r="DS535" s="64"/>
      <c r="DT535" s="64"/>
      <c r="DU535" s="64"/>
      <c r="DV535" s="64"/>
      <c r="DW535" s="64"/>
      <c r="DX535" s="64"/>
      <c r="DY535" s="64"/>
      <c r="DZ535" s="64"/>
      <c r="EA535" s="64"/>
      <c r="EB535" s="64"/>
      <c r="EC535" s="64"/>
      <c r="ED535" s="64"/>
      <c r="EE535" s="64"/>
      <c r="EF535" s="64"/>
      <c r="EG535" s="64"/>
      <c r="EH535" s="64"/>
      <c r="EI535" s="64"/>
      <c r="EJ535" s="64"/>
      <c r="EK535" s="64"/>
      <c r="EL535" s="64"/>
      <c r="EM535" s="64"/>
      <c r="EN535" s="64"/>
      <c r="EO535" s="64"/>
      <c r="EP535" s="64"/>
      <c r="EQ535" s="64"/>
      <c r="ER535" s="64"/>
      <c r="ES535" s="64"/>
      <c r="ET535" s="64"/>
      <c r="EU535" s="64"/>
      <c r="EV535" s="64"/>
      <c r="EW535" s="64"/>
      <c r="EX535" s="64"/>
      <c r="EY535" s="64"/>
      <c r="EZ535" s="64"/>
      <c r="FA535" s="64"/>
      <c r="FB535" s="64"/>
      <c r="FC535" s="64"/>
      <c r="FD535" s="64"/>
      <c r="FE535" s="64"/>
      <c r="FF535" s="64"/>
      <c r="FG535" s="64"/>
      <c r="FH535" s="64"/>
      <c r="FI535" s="64"/>
      <c r="FJ535" s="64"/>
      <c r="FK535" s="64"/>
      <c r="FL535" s="64"/>
      <c r="FM535" s="64"/>
      <c r="FN535" s="64"/>
      <c r="FO535" s="64"/>
      <c r="FP535" s="64"/>
      <c r="FQ535" s="64"/>
      <c r="FR535" s="64"/>
      <c r="FS535" s="64"/>
      <c r="FT535" s="64"/>
      <c r="FU535" s="64"/>
      <c r="FV535" s="64"/>
      <c r="FW535" s="64"/>
      <c r="FX535" s="64"/>
      <c r="FY535" s="64"/>
      <c r="FZ535" s="64"/>
      <c r="GA535" s="64"/>
      <c r="GB535" s="64"/>
      <c r="GC535" s="64"/>
      <c r="GD535" s="64"/>
      <c r="GE535" s="64"/>
      <c r="GF535" s="64"/>
      <c r="GG535" s="64"/>
      <c r="GH535" s="64"/>
      <c r="GI535" s="64"/>
      <c r="GJ535" s="64"/>
      <c r="GK535" s="64"/>
      <c r="GL535" s="64"/>
      <c r="GM535" s="64"/>
      <c r="GN535" s="64"/>
      <c r="GO535" s="64"/>
      <c r="GP535" s="64"/>
      <c r="GQ535" s="64"/>
      <c r="GR535" s="64"/>
      <c r="GS535" s="64"/>
      <c r="GT535" s="64"/>
      <c r="GU535" s="64"/>
      <c r="GV535" s="64"/>
      <c r="GW535" s="64"/>
      <c r="GX535" s="64"/>
      <c r="GY535" s="64"/>
      <c r="GZ535" s="64"/>
      <c r="HA535" s="64"/>
      <c r="HB535" s="64"/>
      <c r="HC535" s="64"/>
      <c r="HD535" s="64"/>
      <c r="HE535" s="64"/>
      <c r="HF535" s="64"/>
      <c r="HG535" s="64"/>
      <c r="HH535" s="64"/>
      <c r="HI535" s="64"/>
      <c r="HJ535" s="64"/>
      <c r="HK535" s="64"/>
      <c r="HL535" s="64"/>
      <c r="HM535" s="64"/>
      <c r="HN535" s="64"/>
      <c r="HO535" s="64"/>
      <c r="HP535" s="64"/>
      <c r="HQ535" s="64"/>
      <c r="HR535" s="64"/>
      <c r="HS535" s="64"/>
      <c r="HT535" s="64"/>
      <c r="HU535" s="64"/>
      <c r="HV535" s="64"/>
      <c r="HW535" s="64"/>
      <c r="HX535" s="64"/>
      <c r="HY535" s="64"/>
      <c r="HZ535" s="64"/>
      <c r="IA535" s="64"/>
      <c r="IB535" s="64"/>
      <c r="IC535" s="64"/>
      <c r="ID535" s="64"/>
      <c r="IE535" s="64"/>
      <c r="IF535" s="64"/>
      <c r="IG535" s="64"/>
      <c r="IH535" s="64"/>
      <c r="II535" s="64"/>
      <c r="IJ535" s="64"/>
      <c r="IK535" s="64"/>
      <c r="IL535" s="64"/>
      <c r="IM535" s="64"/>
      <c r="IN535" s="64"/>
      <c r="IO535" s="64"/>
      <c r="IP535" s="64"/>
      <c r="IQ535" s="64"/>
      <c r="IR535" s="64"/>
      <c r="IS535" s="64"/>
      <c r="IT535" s="64"/>
      <c r="IU535" s="64"/>
      <c r="IV535" s="64"/>
      <c r="IW535" s="64"/>
      <c r="IX535" s="64"/>
      <c r="IY535" s="64"/>
      <c r="IZ535" s="64"/>
      <c r="JA535" s="64"/>
      <c r="JB535" s="64"/>
      <c r="JC535" s="64"/>
      <c r="JD535" s="64"/>
      <c r="JE535" s="64"/>
      <c r="JF535" s="64"/>
      <c r="JG535" s="64"/>
      <c r="JH535" s="64"/>
      <c r="JI535" s="64"/>
      <c r="JJ535" s="64"/>
      <c r="JK535" s="64"/>
      <c r="JL535" s="64"/>
      <c r="JM535" s="64"/>
      <c r="JN535" s="64"/>
      <c r="JO535" s="64"/>
      <c r="JP535" s="64"/>
      <c r="JQ535" s="64"/>
      <c r="JR535" s="64"/>
      <c r="JS535" s="64"/>
      <c r="JT535" s="64"/>
      <c r="JU535" s="64"/>
      <c r="JV535" s="64"/>
      <c r="JW535" s="64"/>
      <c r="JX535" s="64"/>
      <c r="JY535" s="64"/>
      <c r="JZ535" s="64"/>
      <c r="KA535" s="64"/>
      <c r="KB535" s="64"/>
      <c r="KC535" s="64"/>
      <c r="KD535" s="64"/>
      <c r="KE535" s="64"/>
      <c r="KF535" s="64"/>
      <c r="KG535" s="64"/>
      <c r="KH535" s="64"/>
      <c r="KI535" s="64"/>
      <c r="KJ535" s="64"/>
    </row>
    <row r="536" spans="1:296" s="29" customFormat="1" ht="83.25" customHeight="1">
      <c r="A536" s="65" t="s">
        <v>452</v>
      </c>
      <c r="B536" s="7" t="s">
        <v>1370</v>
      </c>
      <c r="C536" s="10" t="s">
        <v>1371</v>
      </c>
      <c r="D536" s="87" t="s">
        <v>1372</v>
      </c>
      <c r="E536" s="65" t="s">
        <v>1373</v>
      </c>
      <c r="F536" s="65" t="s">
        <v>475</v>
      </c>
      <c r="G536" s="7" t="s">
        <v>144</v>
      </c>
      <c r="H536" s="10" t="s">
        <v>523</v>
      </c>
      <c r="I536" s="8">
        <v>42044</v>
      </c>
      <c r="J536" s="66" t="s">
        <v>352</v>
      </c>
      <c r="K536" s="8">
        <v>42054</v>
      </c>
      <c r="L536" s="46">
        <v>15336.67</v>
      </c>
      <c r="M536" s="94">
        <f>L535+L536</f>
        <v>41296.67</v>
      </c>
      <c r="N536" s="41"/>
      <c r="O536" s="41"/>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c r="CT536" s="64"/>
      <c r="CU536" s="64"/>
      <c r="CV536" s="64"/>
      <c r="CW536" s="64"/>
      <c r="CX536" s="64"/>
      <c r="CY536" s="64"/>
      <c r="CZ536" s="64"/>
      <c r="DA536" s="64"/>
      <c r="DB536" s="64"/>
      <c r="DC536" s="64"/>
      <c r="DD536" s="64"/>
      <c r="DE536" s="64"/>
      <c r="DF536" s="64"/>
      <c r="DG536" s="64"/>
      <c r="DH536" s="64"/>
      <c r="DI536" s="64"/>
      <c r="DJ536" s="64"/>
      <c r="DK536" s="64"/>
      <c r="DL536" s="64"/>
      <c r="DM536" s="64"/>
      <c r="DN536" s="64"/>
      <c r="DO536" s="64"/>
      <c r="DP536" s="64"/>
      <c r="DQ536" s="64"/>
      <c r="DR536" s="64"/>
      <c r="DS536" s="64"/>
      <c r="DT536" s="64"/>
      <c r="DU536" s="64"/>
      <c r="DV536" s="64"/>
      <c r="DW536" s="64"/>
      <c r="DX536" s="64"/>
      <c r="DY536" s="64"/>
      <c r="DZ536" s="64"/>
      <c r="EA536" s="64"/>
      <c r="EB536" s="64"/>
      <c r="EC536" s="64"/>
      <c r="ED536" s="64"/>
      <c r="EE536" s="64"/>
      <c r="EF536" s="64"/>
      <c r="EG536" s="64"/>
      <c r="EH536" s="64"/>
      <c r="EI536" s="64"/>
      <c r="EJ536" s="64"/>
      <c r="EK536" s="64"/>
      <c r="EL536" s="64"/>
      <c r="EM536" s="64"/>
      <c r="EN536" s="64"/>
      <c r="EO536" s="64"/>
      <c r="EP536" s="64"/>
      <c r="EQ536" s="64"/>
      <c r="ER536" s="64"/>
      <c r="ES536" s="64"/>
      <c r="ET536" s="64"/>
      <c r="EU536" s="64"/>
      <c r="EV536" s="64"/>
      <c r="EW536" s="64"/>
      <c r="EX536" s="64"/>
      <c r="EY536" s="64"/>
      <c r="EZ536" s="64"/>
      <c r="FA536" s="64"/>
      <c r="FB536" s="64"/>
      <c r="FC536" s="64"/>
      <c r="FD536" s="64"/>
      <c r="FE536" s="64"/>
      <c r="FF536" s="64"/>
      <c r="FG536" s="64"/>
      <c r="FH536" s="64"/>
      <c r="FI536" s="64"/>
      <c r="FJ536" s="64"/>
      <c r="FK536" s="64"/>
      <c r="FL536" s="64"/>
      <c r="FM536" s="64"/>
      <c r="FN536" s="64"/>
      <c r="FO536" s="64"/>
      <c r="FP536" s="64"/>
      <c r="FQ536" s="64"/>
      <c r="FR536" s="64"/>
      <c r="FS536" s="64"/>
      <c r="FT536" s="64"/>
      <c r="FU536" s="64"/>
      <c r="FV536" s="64"/>
      <c r="FW536" s="64"/>
      <c r="FX536" s="64"/>
      <c r="FY536" s="64"/>
      <c r="FZ536" s="64"/>
      <c r="GA536" s="64"/>
      <c r="GB536" s="64"/>
      <c r="GC536" s="64"/>
      <c r="GD536" s="64"/>
      <c r="GE536" s="64"/>
      <c r="GF536" s="64"/>
      <c r="GG536" s="64"/>
      <c r="GH536" s="64"/>
      <c r="GI536" s="64"/>
      <c r="GJ536" s="64"/>
      <c r="GK536" s="64"/>
      <c r="GL536" s="64"/>
      <c r="GM536" s="64"/>
      <c r="GN536" s="64"/>
      <c r="GO536" s="64"/>
      <c r="GP536" s="64"/>
      <c r="GQ536" s="64"/>
      <c r="GR536" s="64"/>
      <c r="GS536" s="64"/>
      <c r="GT536" s="64"/>
      <c r="GU536" s="64"/>
      <c r="GV536" s="64"/>
      <c r="GW536" s="64"/>
      <c r="GX536" s="64"/>
      <c r="GY536" s="64"/>
      <c r="GZ536" s="64"/>
      <c r="HA536" s="64"/>
      <c r="HB536" s="64"/>
      <c r="HC536" s="64"/>
      <c r="HD536" s="64"/>
      <c r="HE536" s="64"/>
      <c r="HF536" s="64"/>
      <c r="HG536" s="64"/>
      <c r="HH536" s="64"/>
      <c r="HI536" s="64"/>
      <c r="HJ536" s="64"/>
      <c r="HK536" s="64"/>
      <c r="HL536" s="64"/>
      <c r="HM536" s="64"/>
      <c r="HN536" s="64"/>
      <c r="HO536" s="64"/>
      <c r="HP536" s="64"/>
      <c r="HQ536" s="64"/>
      <c r="HR536" s="64"/>
      <c r="HS536" s="64"/>
      <c r="HT536" s="64"/>
      <c r="HU536" s="64"/>
      <c r="HV536" s="64"/>
      <c r="HW536" s="64"/>
      <c r="HX536" s="64"/>
      <c r="HY536" s="64"/>
      <c r="HZ536" s="64"/>
      <c r="IA536" s="64"/>
      <c r="IB536" s="64"/>
      <c r="IC536" s="64"/>
      <c r="ID536" s="64"/>
      <c r="IE536" s="64"/>
      <c r="IF536" s="64"/>
      <c r="IG536" s="64"/>
      <c r="IH536" s="64"/>
      <c r="II536" s="64"/>
      <c r="IJ536" s="64"/>
      <c r="IK536" s="64"/>
      <c r="IL536" s="64"/>
      <c r="IM536" s="64"/>
      <c r="IN536" s="64"/>
      <c r="IO536" s="64"/>
      <c r="IP536" s="64"/>
      <c r="IQ536" s="64"/>
      <c r="IR536" s="64"/>
      <c r="IS536" s="64"/>
      <c r="IT536" s="64"/>
      <c r="IU536" s="64"/>
      <c r="IV536" s="64"/>
      <c r="IW536" s="64"/>
      <c r="IX536" s="64"/>
      <c r="IY536" s="64"/>
      <c r="IZ536" s="64"/>
      <c r="JA536" s="64"/>
      <c r="JB536" s="64"/>
      <c r="JC536" s="64"/>
      <c r="JD536" s="64"/>
      <c r="JE536" s="64"/>
      <c r="JF536" s="64"/>
      <c r="JG536" s="64"/>
      <c r="JH536" s="64"/>
      <c r="JI536" s="64"/>
      <c r="JJ536" s="64"/>
      <c r="JK536" s="64"/>
      <c r="JL536" s="64"/>
      <c r="JM536" s="64"/>
      <c r="JN536" s="64"/>
      <c r="JO536" s="64"/>
      <c r="JP536" s="64"/>
      <c r="JQ536" s="64"/>
      <c r="JR536" s="64"/>
      <c r="JS536" s="64"/>
      <c r="JT536" s="64"/>
      <c r="JU536" s="64"/>
      <c r="JV536" s="64"/>
      <c r="JW536" s="64"/>
      <c r="JX536" s="64"/>
      <c r="JY536" s="64"/>
      <c r="JZ536" s="64"/>
      <c r="KA536" s="64"/>
      <c r="KB536" s="64"/>
      <c r="KC536" s="64"/>
      <c r="KD536" s="64"/>
      <c r="KE536" s="64"/>
      <c r="KF536" s="64"/>
      <c r="KG536" s="64"/>
      <c r="KH536" s="64"/>
      <c r="KI536" s="64"/>
      <c r="KJ536" s="64"/>
    </row>
    <row r="537" spans="1:296" s="29" customFormat="1" ht="41.25" customHeight="1">
      <c r="A537" s="65"/>
      <c r="B537" s="7"/>
      <c r="C537" s="10"/>
      <c r="D537" s="87"/>
      <c r="E537" s="65"/>
      <c r="F537" s="65"/>
      <c r="G537" s="7"/>
      <c r="H537" s="7"/>
      <c r="I537" s="8"/>
      <c r="J537" s="66"/>
      <c r="K537" s="8"/>
      <c r="L537" s="46"/>
      <c r="M537" s="94"/>
      <c r="N537" s="41"/>
      <c r="O537" s="41"/>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c r="CW537" s="64"/>
      <c r="CX537" s="64"/>
      <c r="CY537" s="64"/>
      <c r="CZ537" s="64"/>
      <c r="DA537" s="64"/>
      <c r="DB537" s="64"/>
      <c r="DC537" s="64"/>
      <c r="DD537" s="64"/>
      <c r="DE537" s="64"/>
      <c r="DF537" s="64"/>
      <c r="DG537" s="64"/>
      <c r="DH537" s="64"/>
      <c r="DI537" s="64"/>
      <c r="DJ537" s="64"/>
      <c r="DK537" s="64"/>
      <c r="DL537" s="64"/>
      <c r="DM537" s="64"/>
      <c r="DN537" s="64"/>
      <c r="DO537" s="64"/>
      <c r="DP537" s="64"/>
      <c r="DQ537" s="64"/>
      <c r="DR537" s="64"/>
      <c r="DS537" s="64"/>
      <c r="DT537" s="64"/>
      <c r="DU537" s="64"/>
      <c r="DV537" s="64"/>
      <c r="DW537" s="64"/>
      <c r="DX537" s="64"/>
      <c r="DY537" s="64"/>
      <c r="DZ537" s="64"/>
      <c r="EA537" s="64"/>
      <c r="EB537" s="64"/>
      <c r="EC537" s="64"/>
      <c r="ED537" s="64"/>
      <c r="EE537" s="64"/>
      <c r="EF537" s="64"/>
      <c r="EG537" s="64"/>
      <c r="EH537" s="64"/>
      <c r="EI537" s="64"/>
      <c r="EJ537" s="64"/>
      <c r="EK537" s="64"/>
      <c r="EL537" s="64"/>
      <c r="EM537" s="64"/>
      <c r="EN537" s="64"/>
      <c r="EO537" s="64"/>
      <c r="EP537" s="64"/>
      <c r="EQ537" s="64"/>
      <c r="ER537" s="64"/>
      <c r="ES537" s="64"/>
      <c r="ET537" s="64"/>
      <c r="EU537" s="64"/>
      <c r="EV537" s="64"/>
      <c r="EW537" s="64"/>
      <c r="EX537" s="64"/>
      <c r="EY537" s="64"/>
      <c r="EZ537" s="64"/>
      <c r="FA537" s="64"/>
      <c r="FB537" s="64"/>
      <c r="FC537" s="64"/>
      <c r="FD537" s="64"/>
      <c r="FE537" s="64"/>
      <c r="FF537" s="64"/>
      <c r="FG537" s="64"/>
      <c r="FH537" s="64"/>
      <c r="FI537" s="64"/>
      <c r="FJ537" s="64"/>
      <c r="FK537" s="64"/>
      <c r="FL537" s="64"/>
      <c r="FM537" s="64"/>
      <c r="FN537" s="64"/>
      <c r="FO537" s="64"/>
      <c r="FP537" s="64"/>
      <c r="FQ537" s="64"/>
      <c r="FR537" s="64"/>
      <c r="FS537" s="64"/>
      <c r="FT537" s="64"/>
      <c r="FU537" s="64"/>
      <c r="FV537" s="64"/>
      <c r="FW537" s="64"/>
      <c r="FX537" s="64"/>
      <c r="FY537" s="64"/>
      <c r="FZ537" s="64"/>
      <c r="GA537" s="64"/>
      <c r="GB537" s="64"/>
      <c r="GC537" s="64"/>
      <c r="GD537" s="64"/>
      <c r="GE537" s="64"/>
      <c r="GF537" s="64"/>
      <c r="GG537" s="64"/>
      <c r="GH537" s="64"/>
      <c r="GI537" s="64"/>
      <c r="GJ537" s="64"/>
      <c r="GK537" s="64"/>
      <c r="GL537" s="64"/>
      <c r="GM537" s="64"/>
      <c r="GN537" s="64"/>
      <c r="GO537" s="64"/>
      <c r="GP537" s="64"/>
      <c r="GQ537" s="64"/>
      <c r="GR537" s="64"/>
      <c r="GS537" s="64"/>
      <c r="GT537" s="64"/>
      <c r="GU537" s="64"/>
      <c r="GV537" s="64"/>
      <c r="GW537" s="64"/>
      <c r="GX537" s="64"/>
      <c r="GY537" s="64"/>
      <c r="GZ537" s="64"/>
      <c r="HA537" s="64"/>
      <c r="HB537" s="64"/>
      <c r="HC537" s="64"/>
      <c r="HD537" s="64"/>
      <c r="HE537" s="64"/>
      <c r="HF537" s="64"/>
      <c r="HG537" s="64"/>
      <c r="HH537" s="64"/>
      <c r="HI537" s="64"/>
      <c r="HJ537" s="64"/>
      <c r="HK537" s="64"/>
      <c r="HL537" s="64"/>
      <c r="HM537" s="64"/>
      <c r="HN537" s="64"/>
      <c r="HO537" s="64"/>
      <c r="HP537" s="64"/>
      <c r="HQ537" s="64"/>
      <c r="HR537" s="64"/>
      <c r="HS537" s="64"/>
      <c r="HT537" s="64"/>
      <c r="HU537" s="64"/>
      <c r="HV537" s="64"/>
      <c r="HW537" s="64"/>
      <c r="HX537" s="64"/>
      <c r="HY537" s="64"/>
      <c r="HZ537" s="64"/>
      <c r="IA537" s="64"/>
      <c r="IB537" s="64"/>
      <c r="IC537" s="64"/>
      <c r="ID537" s="64"/>
      <c r="IE537" s="64"/>
      <c r="IF537" s="64"/>
      <c r="IG537" s="64"/>
      <c r="IH537" s="64"/>
      <c r="II537" s="64"/>
      <c r="IJ537" s="64"/>
      <c r="IK537" s="64"/>
      <c r="IL537" s="64"/>
      <c r="IM537" s="64"/>
      <c r="IN537" s="64"/>
      <c r="IO537" s="64"/>
      <c r="IP537" s="64"/>
      <c r="IQ537" s="64"/>
      <c r="IR537" s="64"/>
      <c r="IS537" s="64"/>
      <c r="IT537" s="64"/>
      <c r="IU537" s="64"/>
      <c r="IV537" s="64"/>
      <c r="IW537" s="64"/>
      <c r="IX537" s="64"/>
      <c r="IY537" s="64"/>
      <c r="IZ537" s="64"/>
      <c r="JA537" s="64"/>
      <c r="JB537" s="64"/>
      <c r="JC537" s="64"/>
      <c r="JD537" s="64"/>
      <c r="JE537" s="64"/>
      <c r="JF537" s="64"/>
      <c r="JG537" s="64"/>
      <c r="JH537" s="64"/>
      <c r="JI537" s="64"/>
      <c r="JJ537" s="64"/>
      <c r="JK537" s="64"/>
      <c r="JL537" s="64"/>
      <c r="JM537" s="64"/>
      <c r="JN537" s="64"/>
      <c r="JO537" s="64"/>
      <c r="JP537" s="64"/>
      <c r="JQ537" s="64"/>
      <c r="JR537" s="64"/>
      <c r="JS537" s="64"/>
      <c r="JT537" s="64"/>
      <c r="JU537" s="64"/>
      <c r="JV537" s="64"/>
      <c r="JW537" s="64"/>
      <c r="JX537" s="64"/>
      <c r="JY537" s="64"/>
      <c r="JZ537" s="64"/>
      <c r="KA537" s="64"/>
      <c r="KB537" s="64"/>
      <c r="KC537" s="64"/>
      <c r="KD537" s="64"/>
      <c r="KE537" s="64"/>
      <c r="KF537" s="64"/>
      <c r="KG537" s="64"/>
      <c r="KH537" s="64"/>
      <c r="KI537" s="64"/>
      <c r="KJ537" s="64"/>
    </row>
    <row r="538" spans="1:296" s="29" customFormat="1" ht="64.5" customHeight="1">
      <c r="A538" s="65" t="s">
        <v>487</v>
      </c>
      <c r="B538" s="10" t="s">
        <v>1366</v>
      </c>
      <c r="C538" s="10" t="s">
        <v>1367</v>
      </c>
      <c r="D538" s="87" t="s">
        <v>1368</v>
      </c>
      <c r="E538" s="65" t="s">
        <v>1369</v>
      </c>
      <c r="F538" s="65" t="s">
        <v>488</v>
      </c>
      <c r="G538" s="7" t="s">
        <v>406</v>
      </c>
      <c r="H538" s="10" t="s">
        <v>1117</v>
      </c>
      <c r="I538" s="8">
        <v>42094</v>
      </c>
      <c r="J538" s="66" t="s">
        <v>352</v>
      </c>
      <c r="K538" s="8">
        <v>42124</v>
      </c>
      <c r="L538" s="46">
        <v>43464</v>
      </c>
      <c r="M538" s="94">
        <f>L538</f>
        <v>43464</v>
      </c>
      <c r="N538" s="41"/>
      <c r="O538" s="41"/>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c r="CX538" s="64"/>
      <c r="CY538" s="64"/>
      <c r="CZ538" s="64"/>
      <c r="DA538" s="64"/>
      <c r="DB538" s="64"/>
      <c r="DC538" s="64"/>
      <c r="DD538" s="64"/>
      <c r="DE538" s="64"/>
      <c r="DF538" s="64"/>
      <c r="DG538" s="64"/>
      <c r="DH538" s="64"/>
      <c r="DI538" s="64"/>
      <c r="DJ538" s="64"/>
      <c r="DK538" s="64"/>
      <c r="DL538" s="64"/>
      <c r="DM538" s="64"/>
      <c r="DN538" s="64"/>
      <c r="DO538" s="64"/>
      <c r="DP538" s="64"/>
      <c r="DQ538" s="64"/>
      <c r="DR538" s="64"/>
      <c r="DS538" s="64"/>
      <c r="DT538" s="64"/>
      <c r="DU538" s="64"/>
      <c r="DV538" s="64"/>
      <c r="DW538" s="64"/>
      <c r="DX538" s="64"/>
      <c r="DY538" s="64"/>
      <c r="DZ538" s="64"/>
      <c r="EA538" s="64"/>
      <c r="EB538" s="64"/>
      <c r="EC538" s="64"/>
      <c r="ED538" s="64"/>
      <c r="EE538" s="64"/>
      <c r="EF538" s="64"/>
      <c r="EG538" s="64"/>
      <c r="EH538" s="64"/>
      <c r="EI538" s="64"/>
      <c r="EJ538" s="64"/>
      <c r="EK538" s="64"/>
      <c r="EL538" s="64"/>
      <c r="EM538" s="64"/>
      <c r="EN538" s="64"/>
      <c r="EO538" s="64"/>
      <c r="EP538" s="64"/>
      <c r="EQ538" s="64"/>
      <c r="ER538" s="64"/>
      <c r="ES538" s="64"/>
      <c r="ET538" s="64"/>
      <c r="EU538" s="64"/>
      <c r="EV538" s="64"/>
      <c r="EW538" s="64"/>
      <c r="EX538" s="64"/>
      <c r="EY538" s="64"/>
      <c r="EZ538" s="64"/>
      <c r="FA538" s="64"/>
      <c r="FB538" s="64"/>
      <c r="FC538" s="64"/>
      <c r="FD538" s="64"/>
      <c r="FE538" s="64"/>
      <c r="FF538" s="64"/>
      <c r="FG538" s="64"/>
      <c r="FH538" s="64"/>
      <c r="FI538" s="64"/>
      <c r="FJ538" s="64"/>
      <c r="FK538" s="64"/>
      <c r="FL538" s="64"/>
      <c r="FM538" s="64"/>
      <c r="FN538" s="64"/>
      <c r="FO538" s="64"/>
      <c r="FP538" s="64"/>
      <c r="FQ538" s="64"/>
      <c r="FR538" s="64"/>
      <c r="FS538" s="64"/>
      <c r="FT538" s="64"/>
      <c r="FU538" s="64"/>
      <c r="FV538" s="64"/>
      <c r="FW538" s="64"/>
      <c r="FX538" s="64"/>
      <c r="FY538" s="64"/>
      <c r="FZ538" s="64"/>
      <c r="GA538" s="64"/>
      <c r="GB538" s="64"/>
      <c r="GC538" s="64"/>
      <c r="GD538" s="64"/>
      <c r="GE538" s="64"/>
      <c r="GF538" s="64"/>
      <c r="GG538" s="64"/>
      <c r="GH538" s="64"/>
      <c r="GI538" s="64"/>
      <c r="GJ538" s="64"/>
      <c r="GK538" s="64"/>
      <c r="GL538" s="64"/>
      <c r="GM538" s="64"/>
      <c r="GN538" s="64"/>
      <c r="GO538" s="64"/>
      <c r="GP538" s="64"/>
      <c r="GQ538" s="64"/>
      <c r="GR538" s="64"/>
      <c r="GS538" s="64"/>
      <c r="GT538" s="64"/>
      <c r="GU538" s="64"/>
      <c r="GV538" s="64"/>
      <c r="GW538" s="64"/>
      <c r="GX538" s="64"/>
      <c r="GY538" s="64"/>
      <c r="GZ538" s="64"/>
      <c r="HA538" s="64"/>
      <c r="HB538" s="64"/>
      <c r="HC538" s="64"/>
      <c r="HD538" s="64"/>
      <c r="HE538" s="64"/>
      <c r="HF538" s="64"/>
      <c r="HG538" s="64"/>
      <c r="HH538" s="64"/>
      <c r="HI538" s="64"/>
      <c r="HJ538" s="64"/>
      <c r="HK538" s="64"/>
      <c r="HL538" s="64"/>
      <c r="HM538" s="64"/>
      <c r="HN538" s="64"/>
      <c r="HO538" s="64"/>
      <c r="HP538" s="64"/>
      <c r="HQ538" s="64"/>
      <c r="HR538" s="64"/>
      <c r="HS538" s="64"/>
      <c r="HT538" s="64"/>
      <c r="HU538" s="64"/>
      <c r="HV538" s="64"/>
      <c r="HW538" s="64"/>
      <c r="HX538" s="64"/>
      <c r="HY538" s="64"/>
      <c r="HZ538" s="64"/>
      <c r="IA538" s="64"/>
      <c r="IB538" s="64"/>
      <c r="IC538" s="64"/>
      <c r="ID538" s="64"/>
      <c r="IE538" s="64"/>
      <c r="IF538" s="64"/>
      <c r="IG538" s="64"/>
      <c r="IH538" s="64"/>
      <c r="II538" s="64"/>
      <c r="IJ538" s="64"/>
      <c r="IK538" s="64"/>
      <c r="IL538" s="64"/>
      <c r="IM538" s="64"/>
      <c r="IN538" s="64"/>
      <c r="IO538" s="64"/>
      <c r="IP538" s="64"/>
      <c r="IQ538" s="64"/>
      <c r="IR538" s="64"/>
      <c r="IS538" s="64"/>
      <c r="IT538" s="64"/>
      <c r="IU538" s="64"/>
      <c r="IV538" s="64"/>
      <c r="IW538" s="64"/>
      <c r="IX538" s="64"/>
      <c r="IY538" s="64"/>
      <c r="IZ538" s="64"/>
      <c r="JA538" s="64"/>
      <c r="JB538" s="64"/>
      <c r="JC538" s="64"/>
      <c r="JD538" s="64"/>
      <c r="JE538" s="64"/>
      <c r="JF538" s="64"/>
      <c r="JG538" s="64"/>
      <c r="JH538" s="64"/>
      <c r="JI538" s="64"/>
      <c r="JJ538" s="64"/>
      <c r="JK538" s="64"/>
      <c r="JL538" s="64"/>
      <c r="JM538" s="64"/>
      <c r="JN538" s="64"/>
      <c r="JO538" s="64"/>
      <c r="JP538" s="64"/>
      <c r="JQ538" s="64"/>
      <c r="JR538" s="64"/>
      <c r="JS538" s="64"/>
      <c r="JT538" s="64"/>
      <c r="JU538" s="64"/>
      <c r="JV538" s="64"/>
      <c r="JW538" s="64"/>
      <c r="JX538" s="64"/>
      <c r="JY538" s="64"/>
      <c r="JZ538" s="64"/>
      <c r="KA538" s="64"/>
      <c r="KB538" s="64"/>
      <c r="KC538" s="64"/>
      <c r="KD538" s="64"/>
      <c r="KE538" s="64"/>
      <c r="KF538" s="64"/>
      <c r="KG538" s="64"/>
      <c r="KH538" s="64"/>
      <c r="KI538" s="64"/>
      <c r="KJ538" s="64"/>
    </row>
    <row r="539" spans="1:296" s="29" customFormat="1" ht="46.5" customHeight="1">
      <c r="A539" s="65"/>
      <c r="B539" s="7"/>
      <c r="C539" s="10"/>
      <c r="D539" s="87"/>
      <c r="E539" s="65"/>
      <c r="F539" s="65"/>
      <c r="G539" s="7"/>
      <c r="H539" s="7"/>
      <c r="I539" s="8"/>
      <c r="J539" s="66"/>
      <c r="K539" s="8"/>
      <c r="L539" s="46"/>
      <c r="M539" s="94"/>
      <c r="N539" s="41"/>
      <c r="O539" s="41"/>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c r="DD539" s="64"/>
      <c r="DE539" s="64"/>
      <c r="DF539" s="64"/>
      <c r="DG539" s="64"/>
      <c r="DH539" s="64"/>
      <c r="DI539" s="64"/>
      <c r="DJ539" s="64"/>
      <c r="DK539" s="64"/>
      <c r="DL539" s="64"/>
      <c r="DM539" s="64"/>
      <c r="DN539" s="64"/>
      <c r="DO539" s="64"/>
      <c r="DP539" s="64"/>
      <c r="DQ539" s="64"/>
      <c r="DR539" s="64"/>
      <c r="DS539" s="64"/>
      <c r="DT539" s="64"/>
      <c r="DU539" s="64"/>
      <c r="DV539" s="64"/>
      <c r="DW539" s="64"/>
      <c r="DX539" s="64"/>
      <c r="DY539" s="64"/>
      <c r="DZ539" s="64"/>
      <c r="EA539" s="64"/>
      <c r="EB539" s="64"/>
      <c r="EC539" s="64"/>
      <c r="ED539" s="64"/>
      <c r="EE539" s="64"/>
      <c r="EF539" s="64"/>
      <c r="EG539" s="64"/>
      <c r="EH539" s="64"/>
      <c r="EI539" s="64"/>
      <c r="EJ539" s="64"/>
      <c r="EK539" s="64"/>
      <c r="EL539" s="64"/>
      <c r="EM539" s="64"/>
      <c r="EN539" s="64"/>
      <c r="EO539" s="64"/>
      <c r="EP539" s="64"/>
      <c r="EQ539" s="64"/>
      <c r="ER539" s="64"/>
      <c r="ES539" s="64"/>
      <c r="ET539" s="64"/>
      <c r="EU539" s="64"/>
      <c r="EV539" s="64"/>
      <c r="EW539" s="64"/>
      <c r="EX539" s="64"/>
      <c r="EY539" s="64"/>
      <c r="EZ539" s="64"/>
      <c r="FA539" s="64"/>
      <c r="FB539" s="64"/>
      <c r="FC539" s="64"/>
      <c r="FD539" s="64"/>
      <c r="FE539" s="64"/>
      <c r="FF539" s="64"/>
      <c r="FG539" s="64"/>
      <c r="FH539" s="64"/>
      <c r="FI539" s="64"/>
      <c r="FJ539" s="64"/>
      <c r="FK539" s="64"/>
      <c r="FL539" s="64"/>
      <c r="FM539" s="64"/>
      <c r="FN539" s="64"/>
      <c r="FO539" s="64"/>
      <c r="FP539" s="64"/>
      <c r="FQ539" s="64"/>
      <c r="FR539" s="64"/>
      <c r="FS539" s="64"/>
      <c r="FT539" s="64"/>
      <c r="FU539" s="64"/>
      <c r="FV539" s="64"/>
      <c r="FW539" s="64"/>
      <c r="FX539" s="64"/>
      <c r="FY539" s="64"/>
      <c r="FZ539" s="64"/>
      <c r="GA539" s="64"/>
      <c r="GB539" s="64"/>
      <c r="GC539" s="64"/>
      <c r="GD539" s="64"/>
      <c r="GE539" s="64"/>
      <c r="GF539" s="64"/>
      <c r="GG539" s="64"/>
      <c r="GH539" s="64"/>
      <c r="GI539" s="64"/>
      <c r="GJ539" s="64"/>
      <c r="GK539" s="64"/>
      <c r="GL539" s="64"/>
      <c r="GM539" s="64"/>
      <c r="GN539" s="64"/>
      <c r="GO539" s="64"/>
      <c r="GP539" s="64"/>
      <c r="GQ539" s="64"/>
      <c r="GR539" s="64"/>
      <c r="GS539" s="64"/>
      <c r="GT539" s="64"/>
      <c r="GU539" s="64"/>
      <c r="GV539" s="64"/>
      <c r="GW539" s="64"/>
      <c r="GX539" s="64"/>
      <c r="GY539" s="64"/>
      <c r="GZ539" s="64"/>
      <c r="HA539" s="64"/>
      <c r="HB539" s="64"/>
      <c r="HC539" s="64"/>
      <c r="HD539" s="64"/>
      <c r="HE539" s="64"/>
      <c r="HF539" s="64"/>
      <c r="HG539" s="64"/>
      <c r="HH539" s="64"/>
      <c r="HI539" s="64"/>
      <c r="HJ539" s="64"/>
      <c r="HK539" s="64"/>
      <c r="HL539" s="64"/>
      <c r="HM539" s="64"/>
      <c r="HN539" s="64"/>
      <c r="HO539" s="64"/>
      <c r="HP539" s="64"/>
      <c r="HQ539" s="64"/>
      <c r="HR539" s="64"/>
      <c r="HS539" s="64"/>
      <c r="HT539" s="64"/>
      <c r="HU539" s="64"/>
      <c r="HV539" s="64"/>
      <c r="HW539" s="64"/>
      <c r="HX539" s="64"/>
      <c r="HY539" s="64"/>
      <c r="HZ539" s="64"/>
      <c r="IA539" s="64"/>
      <c r="IB539" s="64"/>
      <c r="IC539" s="64"/>
      <c r="ID539" s="64"/>
      <c r="IE539" s="64"/>
      <c r="IF539" s="64"/>
      <c r="IG539" s="64"/>
      <c r="IH539" s="64"/>
      <c r="II539" s="64"/>
      <c r="IJ539" s="64"/>
      <c r="IK539" s="64"/>
      <c r="IL539" s="64"/>
      <c r="IM539" s="64"/>
      <c r="IN539" s="64"/>
      <c r="IO539" s="64"/>
      <c r="IP539" s="64"/>
      <c r="IQ539" s="64"/>
      <c r="IR539" s="64"/>
      <c r="IS539" s="64"/>
      <c r="IT539" s="64"/>
      <c r="IU539" s="64"/>
      <c r="IV539" s="64"/>
      <c r="IW539" s="64"/>
      <c r="IX539" s="64"/>
      <c r="IY539" s="64"/>
      <c r="IZ539" s="64"/>
      <c r="JA539" s="64"/>
      <c r="JB539" s="64"/>
      <c r="JC539" s="64"/>
      <c r="JD539" s="64"/>
      <c r="JE539" s="64"/>
      <c r="JF539" s="64"/>
      <c r="JG539" s="64"/>
      <c r="JH539" s="64"/>
      <c r="JI539" s="64"/>
      <c r="JJ539" s="64"/>
      <c r="JK539" s="64"/>
      <c r="JL539" s="64"/>
      <c r="JM539" s="64"/>
      <c r="JN539" s="64"/>
      <c r="JO539" s="64"/>
      <c r="JP539" s="64"/>
      <c r="JQ539" s="64"/>
      <c r="JR539" s="64"/>
      <c r="JS539" s="64"/>
      <c r="JT539" s="64"/>
      <c r="JU539" s="64"/>
      <c r="JV539" s="64"/>
      <c r="JW539" s="64"/>
      <c r="JX539" s="64"/>
      <c r="JY539" s="64"/>
      <c r="JZ539" s="64"/>
      <c r="KA539" s="64"/>
      <c r="KB539" s="64"/>
      <c r="KC539" s="64"/>
      <c r="KD539" s="64"/>
      <c r="KE539" s="64"/>
      <c r="KF539" s="64"/>
      <c r="KG539" s="64"/>
      <c r="KH539" s="64"/>
      <c r="KI539" s="64"/>
      <c r="KJ539" s="64"/>
    </row>
    <row r="540" spans="1:296" s="29" customFormat="1" ht="99.75" customHeight="1">
      <c r="A540" s="65" t="s">
        <v>495</v>
      </c>
      <c r="B540" s="7" t="s">
        <v>1061</v>
      </c>
      <c r="C540" s="10" t="s">
        <v>1859</v>
      </c>
      <c r="D540" s="87" t="s">
        <v>1860</v>
      </c>
      <c r="E540" s="65" t="s">
        <v>1062</v>
      </c>
      <c r="F540" s="65" t="s">
        <v>676</v>
      </c>
      <c r="G540" s="7" t="s">
        <v>461</v>
      </c>
      <c r="H540" s="7" t="s">
        <v>600</v>
      </c>
      <c r="I540" s="8">
        <v>42352</v>
      </c>
      <c r="J540" s="7" t="s">
        <v>344</v>
      </c>
      <c r="K540" s="8">
        <v>42383</v>
      </c>
      <c r="L540" s="46">
        <v>165000</v>
      </c>
      <c r="M540" s="90"/>
      <c r="N540" s="41"/>
      <c r="O540" s="41"/>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c r="DF540" s="64"/>
      <c r="DG540" s="64"/>
      <c r="DH540" s="64"/>
      <c r="DI540" s="64"/>
      <c r="DJ540" s="64"/>
      <c r="DK540" s="64"/>
      <c r="DL540" s="64"/>
      <c r="DM540" s="64"/>
      <c r="DN540" s="64"/>
      <c r="DO540" s="64"/>
      <c r="DP540" s="64"/>
      <c r="DQ540" s="64"/>
      <c r="DR540" s="64"/>
      <c r="DS540" s="64"/>
      <c r="DT540" s="64"/>
      <c r="DU540" s="64"/>
      <c r="DV540" s="64"/>
      <c r="DW540" s="64"/>
      <c r="DX540" s="64"/>
      <c r="DY540" s="64"/>
      <c r="DZ540" s="64"/>
      <c r="EA540" s="64"/>
      <c r="EB540" s="64"/>
      <c r="EC540" s="64"/>
      <c r="ED540" s="64"/>
      <c r="EE540" s="64"/>
      <c r="EF540" s="64"/>
      <c r="EG540" s="64"/>
      <c r="EH540" s="64"/>
      <c r="EI540" s="64"/>
      <c r="EJ540" s="64"/>
      <c r="EK540" s="64"/>
      <c r="EL540" s="64"/>
      <c r="EM540" s="64"/>
      <c r="EN540" s="64"/>
      <c r="EO540" s="64"/>
      <c r="EP540" s="64"/>
      <c r="EQ540" s="64"/>
      <c r="ER540" s="64"/>
      <c r="ES540" s="64"/>
      <c r="ET540" s="64"/>
      <c r="EU540" s="64"/>
      <c r="EV540" s="64"/>
      <c r="EW540" s="64"/>
      <c r="EX540" s="64"/>
      <c r="EY540" s="64"/>
      <c r="EZ540" s="64"/>
      <c r="FA540" s="64"/>
      <c r="FB540" s="64"/>
      <c r="FC540" s="64"/>
      <c r="FD540" s="64"/>
      <c r="FE540" s="64"/>
      <c r="FF540" s="64"/>
      <c r="FG540" s="64"/>
      <c r="FH540" s="64"/>
      <c r="FI540" s="64"/>
      <c r="FJ540" s="64"/>
      <c r="FK540" s="64"/>
      <c r="FL540" s="64"/>
      <c r="FM540" s="64"/>
      <c r="FN540" s="64"/>
      <c r="FO540" s="64"/>
      <c r="FP540" s="64"/>
      <c r="FQ540" s="64"/>
      <c r="FR540" s="64"/>
      <c r="FS540" s="64"/>
      <c r="FT540" s="64"/>
      <c r="FU540" s="64"/>
      <c r="FV540" s="64"/>
      <c r="FW540" s="64"/>
      <c r="FX540" s="64"/>
      <c r="FY540" s="64"/>
      <c r="FZ540" s="64"/>
      <c r="GA540" s="64"/>
      <c r="GB540" s="64"/>
      <c r="GC540" s="64"/>
      <c r="GD540" s="64"/>
      <c r="GE540" s="64"/>
      <c r="GF540" s="64"/>
      <c r="GG540" s="64"/>
      <c r="GH540" s="64"/>
      <c r="GI540" s="64"/>
      <c r="GJ540" s="64"/>
      <c r="GK540" s="64"/>
      <c r="GL540" s="64"/>
      <c r="GM540" s="64"/>
      <c r="GN540" s="64"/>
      <c r="GO540" s="64"/>
      <c r="GP540" s="64"/>
      <c r="GQ540" s="64"/>
      <c r="GR540" s="64"/>
      <c r="GS540" s="64"/>
      <c r="GT540" s="64"/>
      <c r="GU540" s="64"/>
      <c r="GV540" s="64"/>
      <c r="GW540" s="64"/>
      <c r="GX540" s="64"/>
      <c r="GY540" s="64"/>
      <c r="GZ540" s="64"/>
      <c r="HA540" s="64"/>
      <c r="HB540" s="64"/>
      <c r="HC540" s="64"/>
      <c r="HD540" s="64"/>
      <c r="HE540" s="64"/>
      <c r="HF540" s="64"/>
      <c r="HG540" s="64"/>
      <c r="HH540" s="64"/>
      <c r="HI540" s="64"/>
      <c r="HJ540" s="64"/>
      <c r="HK540" s="64"/>
      <c r="HL540" s="64"/>
      <c r="HM540" s="64"/>
      <c r="HN540" s="64"/>
      <c r="HO540" s="64"/>
      <c r="HP540" s="64"/>
      <c r="HQ540" s="64"/>
      <c r="HR540" s="64"/>
      <c r="HS540" s="64"/>
      <c r="HT540" s="64"/>
      <c r="HU540" s="64"/>
      <c r="HV540" s="64"/>
      <c r="HW540" s="64"/>
      <c r="HX540" s="64"/>
      <c r="HY540" s="64"/>
      <c r="HZ540" s="64"/>
      <c r="IA540" s="64"/>
      <c r="IB540" s="64"/>
      <c r="IC540" s="64"/>
      <c r="ID540" s="64"/>
      <c r="IE540" s="64"/>
      <c r="IF540" s="64"/>
      <c r="IG540" s="64"/>
      <c r="IH540" s="64"/>
      <c r="II540" s="64"/>
      <c r="IJ540" s="64"/>
      <c r="IK540" s="64"/>
      <c r="IL540" s="64"/>
      <c r="IM540" s="64"/>
      <c r="IN540" s="64"/>
      <c r="IO540" s="64"/>
      <c r="IP540" s="64"/>
      <c r="IQ540" s="64"/>
      <c r="IR540" s="64"/>
      <c r="IS540" s="64"/>
      <c r="IT540" s="64"/>
      <c r="IU540" s="64"/>
      <c r="IV540" s="64"/>
      <c r="IW540" s="64"/>
      <c r="IX540" s="64"/>
      <c r="IY540" s="64"/>
      <c r="IZ540" s="64"/>
      <c r="JA540" s="64"/>
      <c r="JB540" s="64"/>
      <c r="JC540" s="64"/>
      <c r="JD540" s="64"/>
      <c r="JE540" s="64"/>
      <c r="JF540" s="64"/>
      <c r="JG540" s="64"/>
      <c r="JH540" s="64"/>
      <c r="JI540" s="64"/>
      <c r="JJ540" s="64"/>
      <c r="JK540" s="64"/>
      <c r="JL540" s="64"/>
      <c r="JM540" s="64"/>
      <c r="JN540" s="64"/>
      <c r="JO540" s="64"/>
      <c r="JP540" s="64"/>
      <c r="JQ540" s="64"/>
      <c r="JR540" s="64"/>
      <c r="JS540" s="64"/>
      <c r="JT540" s="64"/>
      <c r="JU540" s="64"/>
      <c r="JV540" s="64"/>
      <c r="JW540" s="64"/>
      <c r="JX540" s="64"/>
      <c r="JY540" s="64"/>
      <c r="JZ540" s="64"/>
      <c r="KA540" s="64"/>
      <c r="KB540" s="64"/>
      <c r="KC540" s="64"/>
      <c r="KD540" s="64"/>
      <c r="KE540" s="64"/>
      <c r="KF540" s="64"/>
      <c r="KG540" s="64"/>
      <c r="KH540" s="64"/>
      <c r="KI540" s="64"/>
      <c r="KJ540" s="64"/>
    </row>
    <row r="541" spans="1:296" s="29" customFormat="1" ht="99.75" customHeight="1">
      <c r="A541" s="65" t="s">
        <v>495</v>
      </c>
      <c r="B541" s="7" t="s">
        <v>1061</v>
      </c>
      <c r="C541" s="10" t="s">
        <v>1859</v>
      </c>
      <c r="D541" s="87" t="s">
        <v>1860</v>
      </c>
      <c r="E541" s="65" t="s">
        <v>1062</v>
      </c>
      <c r="F541" s="65" t="s">
        <v>1063</v>
      </c>
      <c r="G541" s="7" t="s">
        <v>370</v>
      </c>
      <c r="H541" s="7" t="s">
        <v>1064</v>
      </c>
      <c r="I541" s="8">
        <v>42474</v>
      </c>
      <c r="J541" s="7" t="s">
        <v>344</v>
      </c>
      <c r="K541" s="8">
        <v>42530</v>
      </c>
      <c r="L541" s="46">
        <v>273170</v>
      </c>
      <c r="M541" s="90"/>
      <c r="N541" s="41"/>
      <c r="O541" s="41"/>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c r="DI541" s="64"/>
      <c r="DJ541" s="64"/>
      <c r="DK541" s="64"/>
      <c r="DL541" s="64"/>
      <c r="DM541" s="64"/>
      <c r="DN541" s="64"/>
      <c r="DO541" s="64"/>
      <c r="DP541" s="64"/>
      <c r="DQ541" s="64"/>
      <c r="DR541" s="64"/>
      <c r="DS541" s="64"/>
      <c r="DT541" s="64"/>
      <c r="DU541" s="64"/>
      <c r="DV541" s="64"/>
      <c r="DW541" s="64"/>
      <c r="DX541" s="64"/>
      <c r="DY541" s="64"/>
      <c r="DZ541" s="64"/>
      <c r="EA541" s="64"/>
      <c r="EB541" s="64"/>
      <c r="EC541" s="64"/>
      <c r="ED541" s="64"/>
      <c r="EE541" s="64"/>
      <c r="EF541" s="64"/>
      <c r="EG541" s="64"/>
      <c r="EH541" s="64"/>
      <c r="EI541" s="64"/>
      <c r="EJ541" s="64"/>
      <c r="EK541" s="64"/>
      <c r="EL541" s="64"/>
      <c r="EM541" s="64"/>
      <c r="EN541" s="64"/>
      <c r="EO541" s="64"/>
      <c r="EP541" s="64"/>
      <c r="EQ541" s="64"/>
      <c r="ER541" s="64"/>
      <c r="ES541" s="64"/>
      <c r="ET541" s="64"/>
      <c r="EU541" s="64"/>
      <c r="EV541" s="64"/>
      <c r="EW541" s="64"/>
      <c r="EX541" s="64"/>
      <c r="EY541" s="64"/>
      <c r="EZ541" s="64"/>
      <c r="FA541" s="64"/>
      <c r="FB541" s="64"/>
      <c r="FC541" s="64"/>
      <c r="FD541" s="64"/>
      <c r="FE541" s="64"/>
      <c r="FF541" s="64"/>
      <c r="FG541" s="64"/>
      <c r="FH541" s="64"/>
      <c r="FI541" s="64"/>
      <c r="FJ541" s="64"/>
      <c r="FK541" s="64"/>
      <c r="FL541" s="64"/>
      <c r="FM541" s="64"/>
      <c r="FN541" s="64"/>
      <c r="FO541" s="64"/>
      <c r="FP541" s="64"/>
      <c r="FQ541" s="64"/>
      <c r="FR541" s="64"/>
      <c r="FS541" s="64"/>
      <c r="FT541" s="64"/>
      <c r="FU541" s="64"/>
      <c r="FV541" s="64"/>
      <c r="FW541" s="64"/>
      <c r="FX541" s="64"/>
      <c r="FY541" s="64"/>
      <c r="FZ541" s="64"/>
      <c r="GA541" s="64"/>
      <c r="GB541" s="64"/>
      <c r="GC541" s="64"/>
      <c r="GD541" s="64"/>
      <c r="GE541" s="64"/>
      <c r="GF541" s="64"/>
      <c r="GG541" s="64"/>
      <c r="GH541" s="64"/>
      <c r="GI541" s="64"/>
      <c r="GJ541" s="64"/>
      <c r="GK541" s="64"/>
      <c r="GL541" s="64"/>
      <c r="GM541" s="64"/>
      <c r="GN541" s="64"/>
      <c r="GO541" s="64"/>
      <c r="GP541" s="64"/>
      <c r="GQ541" s="64"/>
      <c r="GR541" s="64"/>
      <c r="GS541" s="64"/>
      <c r="GT541" s="64"/>
      <c r="GU541" s="64"/>
      <c r="GV541" s="64"/>
      <c r="GW541" s="64"/>
      <c r="GX541" s="64"/>
      <c r="GY541" s="64"/>
      <c r="GZ541" s="64"/>
      <c r="HA541" s="64"/>
      <c r="HB541" s="64"/>
      <c r="HC541" s="64"/>
      <c r="HD541" s="64"/>
      <c r="HE541" s="64"/>
      <c r="HF541" s="64"/>
      <c r="HG541" s="64"/>
      <c r="HH541" s="64"/>
      <c r="HI541" s="64"/>
      <c r="HJ541" s="64"/>
      <c r="HK541" s="64"/>
      <c r="HL541" s="64"/>
      <c r="HM541" s="64"/>
      <c r="HN541" s="64"/>
      <c r="HO541" s="64"/>
      <c r="HP541" s="64"/>
      <c r="HQ541" s="64"/>
      <c r="HR541" s="64"/>
      <c r="HS541" s="64"/>
      <c r="HT541" s="64"/>
      <c r="HU541" s="64"/>
      <c r="HV541" s="64"/>
      <c r="HW541" s="64"/>
      <c r="HX541" s="64"/>
      <c r="HY541" s="64"/>
      <c r="HZ541" s="64"/>
      <c r="IA541" s="64"/>
      <c r="IB541" s="64"/>
      <c r="IC541" s="64"/>
      <c r="ID541" s="64"/>
      <c r="IE541" s="64"/>
      <c r="IF541" s="64"/>
      <c r="IG541" s="64"/>
      <c r="IH541" s="64"/>
      <c r="II541" s="64"/>
      <c r="IJ541" s="64"/>
      <c r="IK541" s="64"/>
      <c r="IL541" s="64"/>
      <c r="IM541" s="64"/>
      <c r="IN541" s="64"/>
      <c r="IO541" s="64"/>
      <c r="IP541" s="64"/>
      <c r="IQ541" s="64"/>
      <c r="IR541" s="64"/>
      <c r="IS541" s="64"/>
      <c r="IT541" s="64"/>
      <c r="IU541" s="64"/>
      <c r="IV541" s="64"/>
      <c r="IW541" s="64"/>
      <c r="IX541" s="64"/>
      <c r="IY541" s="64"/>
      <c r="IZ541" s="64"/>
      <c r="JA541" s="64"/>
      <c r="JB541" s="64"/>
      <c r="JC541" s="64"/>
      <c r="JD541" s="64"/>
      <c r="JE541" s="64"/>
      <c r="JF541" s="64"/>
      <c r="JG541" s="64"/>
      <c r="JH541" s="64"/>
      <c r="JI541" s="64"/>
      <c r="JJ541" s="64"/>
      <c r="JK541" s="64"/>
      <c r="JL541" s="64"/>
      <c r="JM541" s="64"/>
      <c r="JN541" s="64"/>
      <c r="JO541" s="64"/>
      <c r="JP541" s="64"/>
      <c r="JQ541" s="64"/>
      <c r="JR541" s="64"/>
      <c r="JS541" s="64"/>
      <c r="JT541" s="64"/>
      <c r="JU541" s="64"/>
      <c r="JV541" s="64"/>
      <c r="JW541" s="64"/>
      <c r="JX541" s="64"/>
      <c r="JY541" s="64"/>
      <c r="JZ541" s="64"/>
      <c r="KA541" s="64"/>
      <c r="KB541" s="64"/>
      <c r="KC541" s="64"/>
      <c r="KD541" s="64"/>
      <c r="KE541" s="64"/>
      <c r="KF541" s="64"/>
      <c r="KG541" s="64"/>
      <c r="KH541" s="64"/>
      <c r="KI541" s="64"/>
      <c r="KJ541" s="64"/>
    </row>
    <row r="542" spans="1:296" s="29" customFormat="1" ht="99.75" customHeight="1">
      <c r="A542" s="65" t="s">
        <v>495</v>
      </c>
      <c r="B542" s="7" t="s">
        <v>1061</v>
      </c>
      <c r="C542" s="10" t="s">
        <v>1859</v>
      </c>
      <c r="D542" s="87" t="s">
        <v>1860</v>
      </c>
      <c r="E542" s="65" t="s">
        <v>1062</v>
      </c>
      <c r="F542" s="65" t="s">
        <v>1065</v>
      </c>
      <c r="G542" s="7" t="s">
        <v>369</v>
      </c>
      <c r="H542" s="7" t="s">
        <v>1066</v>
      </c>
      <c r="I542" s="8">
        <v>42521</v>
      </c>
      <c r="J542" s="7" t="s">
        <v>346</v>
      </c>
      <c r="K542" s="8">
        <v>42530</v>
      </c>
      <c r="L542" s="46">
        <v>267506</v>
      </c>
      <c r="M542" s="90"/>
      <c r="N542" s="41"/>
      <c r="O542" s="41"/>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c r="DK542" s="64"/>
      <c r="DL542" s="64"/>
      <c r="DM542" s="64"/>
      <c r="DN542" s="64"/>
      <c r="DO542" s="64"/>
      <c r="DP542" s="64"/>
      <c r="DQ542" s="64"/>
      <c r="DR542" s="64"/>
      <c r="DS542" s="64"/>
      <c r="DT542" s="64"/>
      <c r="DU542" s="64"/>
      <c r="DV542" s="64"/>
      <c r="DW542" s="64"/>
      <c r="DX542" s="64"/>
      <c r="DY542" s="64"/>
      <c r="DZ542" s="64"/>
      <c r="EA542" s="64"/>
      <c r="EB542" s="64"/>
      <c r="EC542" s="64"/>
      <c r="ED542" s="64"/>
      <c r="EE542" s="64"/>
      <c r="EF542" s="64"/>
      <c r="EG542" s="64"/>
      <c r="EH542" s="64"/>
      <c r="EI542" s="64"/>
      <c r="EJ542" s="64"/>
      <c r="EK542" s="64"/>
      <c r="EL542" s="64"/>
      <c r="EM542" s="64"/>
      <c r="EN542" s="64"/>
      <c r="EO542" s="64"/>
      <c r="EP542" s="64"/>
      <c r="EQ542" s="64"/>
      <c r="ER542" s="64"/>
      <c r="ES542" s="64"/>
      <c r="ET542" s="64"/>
      <c r="EU542" s="64"/>
      <c r="EV542" s="64"/>
      <c r="EW542" s="64"/>
      <c r="EX542" s="64"/>
      <c r="EY542" s="64"/>
      <c r="EZ542" s="64"/>
      <c r="FA542" s="64"/>
      <c r="FB542" s="64"/>
      <c r="FC542" s="64"/>
      <c r="FD542" s="64"/>
      <c r="FE542" s="64"/>
      <c r="FF542" s="64"/>
      <c r="FG542" s="64"/>
      <c r="FH542" s="64"/>
      <c r="FI542" s="64"/>
      <c r="FJ542" s="64"/>
      <c r="FK542" s="64"/>
      <c r="FL542" s="64"/>
      <c r="FM542" s="64"/>
      <c r="FN542" s="64"/>
      <c r="FO542" s="64"/>
      <c r="FP542" s="64"/>
      <c r="FQ542" s="64"/>
      <c r="FR542" s="64"/>
      <c r="FS542" s="64"/>
      <c r="FT542" s="64"/>
      <c r="FU542" s="64"/>
      <c r="FV542" s="64"/>
      <c r="FW542" s="64"/>
      <c r="FX542" s="64"/>
      <c r="FY542" s="64"/>
      <c r="FZ542" s="64"/>
      <c r="GA542" s="64"/>
      <c r="GB542" s="64"/>
      <c r="GC542" s="64"/>
      <c r="GD542" s="64"/>
      <c r="GE542" s="64"/>
      <c r="GF542" s="64"/>
      <c r="GG542" s="64"/>
      <c r="GH542" s="64"/>
      <c r="GI542" s="64"/>
      <c r="GJ542" s="64"/>
      <c r="GK542" s="64"/>
      <c r="GL542" s="64"/>
      <c r="GM542" s="64"/>
      <c r="GN542" s="64"/>
      <c r="GO542" s="64"/>
      <c r="GP542" s="64"/>
      <c r="GQ542" s="64"/>
      <c r="GR542" s="64"/>
      <c r="GS542" s="64"/>
      <c r="GT542" s="64"/>
      <c r="GU542" s="64"/>
      <c r="GV542" s="64"/>
      <c r="GW542" s="64"/>
      <c r="GX542" s="64"/>
      <c r="GY542" s="64"/>
      <c r="GZ542" s="64"/>
      <c r="HA542" s="64"/>
      <c r="HB542" s="64"/>
      <c r="HC542" s="64"/>
      <c r="HD542" s="64"/>
      <c r="HE542" s="64"/>
      <c r="HF542" s="64"/>
      <c r="HG542" s="64"/>
      <c r="HH542" s="64"/>
      <c r="HI542" s="64"/>
      <c r="HJ542" s="64"/>
      <c r="HK542" s="64"/>
      <c r="HL542" s="64"/>
      <c r="HM542" s="64"/>
      <c r="HN542" s="64"/>
      <c r="HO542" s="64"/>
      <c r="HP542" s="64"/>
      <c r="HQ542" s="64"/>
      <c r="HR542" s="64"/>
      <c r="HS542" s="64"/>
      <c r="HT542" s="64"/>
      <c r="HU542" s="64"/>
      <c r="HV542" s="64"/>
      <c r="HW542" s="64"/>
      <c r="HX542" s="64"/>
      <c r="HY542" s="64"/>
      <c r="HZ542" s="64"/>
      <c r="IA542" s="64"/>
      <c r="IB542" s="64"/>
      <c r="IC542" s="64"/>
      <c r="ID542" s="64"/>
      <c r="IE542" s="64"/>
      <c r="IF542" s="64"/>
      <c r="IG542" s="64"/>
      <c r="IH542" s="64"/>
      <c r="II542" s="64"/>
      <c r="IJ542" s="64"/>
      <c r="IK542" s="64"/>
      <c r="IL542" s="64"/>
      <c r="IM542" s="64"/>
      <c r="IN542" s="64"/>
      <c r="IO542" s="64"/>
      <c r="IP542" s="64"/>
      <c r="IQ542" s="64"/>
      <c r="IR542" s="64"/>
      <c r="IS542" s="64"/>
      <c r="IT542" s="64"/>
      <c r="IU542" s="64"/>
      <c r="IV542" s="64"/>
      <c r="IW542" s="64"/>
      <c r="IX542" s="64"/>
      <c r="IY542" s="64"/>
      <c r="IZ542" s="64"/>
      <c r="JA542" s="64"/>
      <c r="JB542" s="64"/>
      <c r="JC542" s="64"/>
      <c r="JD542" s="64"/>
      <c r="JE542" s="64"/>
      <c r="JF542" s="64"/>
      <c r="JG542" s="64"/>
      <c r="JH542" s="64"/>
      <c r="JI542" s="64"/>
      <c r="JJ542" s="64"/>
      <c r="JK542" s="64"/>
      <c r="JL542" s="64"/>
      <c r="JM542" s="64"/>
      <c r="JN542" s="64"/>
      <c r="JO542" s="64"/>
      <c r="JP542" s="64"/>
      <c r="JQ542" s="64"/>
      <c r="JR542" s="64"/>
      <c r="JS542" s="64"/>
      <c r="JT542" s="64"/>
      <c r="JU542" s="64"/>
      <c r="JV542" s="64"/>
      <c r="JW542" s="64"/>
      <c r="JX542" s="64"/>
      <c r="JY542" s="64"/>
      <c r="JZ542" s="64"/>
      <c r="KA542" s="64"/>
      <c r="KB542" s="64"/>
      <c r="KC542" s="64"/>
      <c r="KD542" s="64"/>
      <c r="KE542" s="64"/>
      <c r="KF542" s="64"/>
      <c r="KG542" s="64"/>
      <c r="KH542" s="64"/>
      <c r="KI542" s="64"/>
      <c r="KJ542" s="64"/>
    </row>
    <row r="543" spans="1:296" s="29" customFormat="1" ht="99.75" customHeight="1">
      <c r="A543" s="65" t="s">
        <v>495</v>
      </c>
      <c r="B543" s="7" t="s">
        <v>1061</v>
      </c>
      <c r="C543" s="10" t="s">
        <v>1859</v>
      </c>
      <c r="D543" s="87" t="s">
        <v>1860</v>
      </c>
      <c r="E543" s="65" t="s">
        <v>1062</v>
      </c>
      <c r="F543" s="65" t="s">
        <v>1148</v>
      </c>
      <c r="G543" s="7" t="s">
        <v>394</v>
      </c>
      <c r="H543" s="7" t="s">
        <v>1149</v>
      </c>
      <c r="I543" s="8">
        <v>42530</v>
      </c>
      <c r="J543" s="7" t="s">
        <v>346</v>
      </c>
      <c r="K543" s="8">
        <v>42571</v>
      </c>
      <c r="L543" s="46">
        <v>143783</v>
      </c>
      <c r="M543" s="90"/>
      <c r="N543" s="41"/>
      <c r="O543" s="41"/>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c r="DO543" s="64"/>
      <c r="DP543" s="64"/>
      <c r="DQ543" s="64"/>
      <c r="DR543" s="64"/>
      <c r="DS543" s="64"/>
      <c r="DT543" s="64"/>
      <c r="DU543" s="64"/>
      <c r="DV543" s="64"/>
      <c r="DW543" s="64"/>
      <c r="DX543" s="64"/>
      <c r="DY543" s="64"/>
      <c r="DZ543" s="64"/>
      <c r="EA543" s="64"/>
      <c r="EB543" s="64"/>
      <c r="EC543" s="64"/>
      <c r="ED543" s="64"/>
      <c r="EE543" s="64"/>
      <c r="EF543" s="64"/>
      <c r="EG543" s="64"/>
      <c r="EH543" s="64"/>
      <c r="EI543" s="64"/>
      <c r="EJ543" s="64"/>
      <c r="EK543" s="64"/>
      <c r="EL543" s="64"/>
      <c r="EM543" s="64"/>
      <c r="EN543" s="64"/>
      <c r="EO543" s="64"/>
      <c r="EP543" s="64"/>
      <c r="EQ543" s="64"/>
      <c r="ER543" s="64"/>
      <c r="ES543" s="64"/>
      <c r="ET543" s="64"/>
      <c r="EU543" s="64"/>
      <c r="EV543" s="64"/>
      <c r="EW543" s="64"/>
      <c r="EX543" s="64"/>
      <c r="EY543" s="64"/>
      <c r="EZ543" s="64"/>
      <c r="FA543" s="64"/>
      <c r="FB543" s="64"/>
      <c r="FC543" s="64"/>
      <c r="FD543" s="64"/>
      <c r="FE543" s="64"/>
      <c r="FF543" s="64"/>
      <c r="FG543" s="64"/>
      <c r="FH543" s="64"/>
      <c r="FI543" s="64"/>
      <c r="FJ543" s="64"/>
      <c r="FK543" s="64"/>
      <c r="FL543" s="64"/>
      <c r="FM543" s="64"/>
      <c r="FN543" s="64"/>
      <c r="FO543" s="64"/>
      <c r="FP543" s="64"/>
      <c r="FQ543" s="64"/>
      <c r="FR543" s="64"/>
      <c r="FS543" s="64"/>
      <c r="FT543" s="64"/>
      <c r="FU543" s="64"/>
      <c r="FV543" s="64"/>
      <c r="FW543" s="64"/>
      <c r="FX543" s="64"/>
      <c r="FY543" s="64"/>
      <c r="FZ543" s="64"/>
      <c r="GA543" s="64"/>
      <c r="GB543" s="64"/>
      <c r="GC543" s="64"/>
      <c r="GD543" s="64"/>
      <c r="GE543" s="64"/>
      <c r="GF543" s="64"/>
      <c r="GG543" s="64"/>
      <c r="GH543" s="64"/>
      <c r="GI543" s="64"/>
      <c r="GJ543" s="64"/>
      <c r="GK543" s="64"/>
      <c r="GL543" s="64"/>
      <c r="GM543" s="64"/>
      <c r="GN543" s="64"/>
      <c r="GO543" s="64"/>
      <c r="GP543" s="64"/>
      <c r="GQ543" s="64"/>
      <c r="GR543" s="64"/>
      <c r="GS543" s="64"/>
      <c r="GT543" s="64"/>
      <c r="GU543" s="64"/>
      <c r="GV543" s="64"/>
      <c r="GW543" s="64"/>
      <c r="GX543" s="64"/>
      <c r="GY543" s="64"/>
      <c r="GZ543" s="64"/>
      <c r="HA543" s="64"/>
      <c r="HB543" s="64"/>
      <c r="HC543" s="64"/>
      <c r="HD543" s="64"/>
      <c r="HE543" s="64"/>
      <c r="HF543" s="64"/>
      <c r="HG543" s="64"/>
      <c r="HH543" s="64"/>
      <c r="HI543" s="64"/>
      <c r="HJ543" s="64"/>
      <c r="HK543" s="64"/>
      <c r="HL543" s="64"/>
      <c r="HM543" s="64"/>
      <c r="HN543" s="64"/>
      <c r="HO543" s="64"/>
      <c r="HP543" s="64"/>
      <c r="HQ543" s="64"/>
      <c r="HR543" s="64"/>
      <c r="HS543" s="64"/>
      <c r="HT543" s="64"/>
      <c r="HU543" s="64"/>
      <c r="HV543" s="64"/>
      <c r="HW543" s="64"/>
      <c r="HX543" s="64"/>
      <c r="HY543" s="64"/>
      <c r="HZ543" s="64"/>
      <c r="IA543" s="64"/>
      <c r="IB543" s="64"/>
      <c r="IC543" s="64"/>
      <c r="ID543" s="64"/>
      <c r="IE543" s="64"/>
      <c r="IF543" s="64"/>
      <c r="IG543" s="64"/>
      <c r="IH543" s="64"/>
      <c r="II543" s="64"/>
      <c r="IJ543" s="64"/>
      <c r="IK543" s="64"/>
      <c r="IL543" s="64"/>
      <c r="IM543" s="64"/>
      <c r="IN543" s="64"/>
      <c r="IO543" s="64"/>
      <c r="IP543" s="64"/>
      <c r="IQ543" s="64"/>
      <c r="IR543" s="64"/>
      <c r="IS543" s="64"/>
      <c r="IT543" s="64"/>
      <c r="IU543" s="64"/>
      <c r="IV543" s="64"/>
      <c r="IW543" s="64"/>
      <c r="IX543" s="64"/>
      <c r="IY543" s="64"/>
      <c r="IZ543" s="64"/>
      <c r="JA543" s="64"/>
      <c r="JB543" s="64"/>
      <c r="JC543" s="64"/>
      <c r="JD543" s="64"/>
      <c r="JE543" s="64"/>
      <c r="JF543" s="64"/>
      <c r="JG543" s="64"/>
      <c r="JH543" s="64"/>
      <c r="JI543" s="64"/>
      <c r="JJ543" s="64"/>
      <c r="JK543" s="64"/>
      <c r="JL543" s="64"/>
      <c r="JM543" s="64"/>
      <c r="JN543" s="64"/>
      <c r="JO543" s="64"/>
      <c r="JP543" s="64"/>
      <c r="JQ543" s="64"/>
      <c r="JR543" s="64"/>
      <c r="JS543" s="64"/>
      <c r="JT543" s="64"/>
      <c r="JU543" s="64"/>
      <c r="JV543" s="64"/>
      <c r="JW543" s="64"/>
      <c r="JX543" s="64"/>
      <c r="JY543" s="64"/>
      <c r="JZ543" s="64"/>
      <c r="KA543" s="64"/>
      <c r="KB543" s="64"/>
      <c r="KC543" s="64"/>
      <c r="KD543" s="64"/>
      <c r="KE543" s="64"/>
      <c r="KF543" s="64"/>
      <c r="KG543" s="64"/>
      <c r="KH543" s="64"/>
      <c r="KI543" s="64"/>
      <c r="KJ543" s="64"/>
    </row>
    <row r="544" spans="1:296" s="29" customFormat="1" ht="99.75" customHeight="1">
      <c r="A544" s="65" t="s">
        <v>495</v>
      </c>
      <c r="B544" s="7" t="s">
        <v>1061</v>
      </c>
      <c r="C544" s="10" t="s">
        <v>1859</v>
      </c>
      <c r="D544" s="87" t="s">
        <v>1860</v>
      </c>
      <c r="E544" s="65" t="s">
        <v>1062</v>
      </c>
      <c r="F544" s="65" t="s">
        <v>1150</v>
      </c>
      <c r="G544" s="7" t="s">
        <v>143</v>
      </c>
      <c r="H544" s="7" t="s">
        <v>1151</v>
      </c>
      <c r="I544" s="8">
        <v>42572</v>
      </c>
      <c r="J544" s="7" t="s">
        <v>346</v>
      </c>
      <c r="K544" s="8">
        <v>42609</v>
      </c>
      <c r="L544" s="46">
        <v>266680</v>
      </c>
      <c r="M544" s="90"/>
      <c r="N544" s="41"/>
      <c r="O544" s="41"/>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c r="DP544" s="64"/>
      <c r="DQ544" s="64"/>
      <c r="DR544" s="64"/>
      <c r="DS544" s="64"/>
      <c r="DT544" s="64"/>
      <c r="DU544" s="64"/>
      <c r="DV544" s="64"/>
      <c r="DW544" s="64"/>
      <c r="DX544" s="64"/>
      <c r="DY544" s="64"/>
      <c r="DZ544" s="64"/>
      <c r="EA544" s="64"/>
      <c r="EB544" s="64"/>
      <c r="EC544" s="64"/>
      <c r="ED544" s="64"/>
      <c r="EE544" s="64"/>
      <c r="EF544" s="64"/>
      <c r="EG544" s="64"/>
      <c r="EH544" s="64"/>
      <c r="EI544" s="64"/>
      <c r="EJ544" s="64"/>
      <c r="EK544" s="64"/>
      <c r="EL544" s="64"/>
      <c r="EM544" s="64"/>
      <c r="EN544" s="64"/>
      <c r="EO544" s="64"/>
      <c r="EP544" s="64"/>
      <c r="EQ544" s="64"/>
      <c r="ER544" s="64"/>
      <c r="ES544" s="64"/>
      <c r="ET544" s="64"/>
      <c r="EU544" s="64"/>
      <c r="EV544" s="64"/>
      <c r="EW544" s="64"/>
      <c r="EX544" s="64"/>
      <c r="EY544" s="64"/>
      <c r="EZ544" s="64"/>
      <c r="FA544" s="64"/>
      <c r="FB544" s="64"/>
      <c r="FC544" s="64"/>
      <c r="FD544" s="64"/>
      <c r="FE544" s="64"/>
      <c r="FF544" s="64"/>
      <c r="FG544" s="64"/>
      <c r="FH544" s="64"/>
      <c r="FI544" s="64"/>
      <c r="FJ544" s="64"/>
      <c r="FK544" s="64"/>
      <c r="FL544" s="64"/>
      <c r="FM544" s="64"/>
      <c r="FN544" s="64"/>
      <c r="FO544" s="64"/>
      <c r="FP544" s="64"/>
      <c r="FQ544" s="64"/>
      <c r="FR544" s="64"/>
      <c r="FS544" s="64"/>
      <c r="FT544" s="64"/>
      <c r="FU544" s="64"/>
      <c r="FV544" s="64"/>
      <c r="FW544" s="64"/>
      <c r="FX544" s="64"/>
      <c r="FY544" s="64"/>
      <c r="FZ544" s="64"/>
      <c r="GA544" s="64"/>
      <c r="GB544" s="64"/>
      <c r="GC544" s="64"/>
      <c r="GD544" s="64"/>
      <c r="GE544" s="64"/>
      <c r="GF544" s="64"/>
      <c r="GG544" s="64"/>
      <c r="GH544" s="64"/>
      <c r="GI544" s="64"/>
      <c r="GJ544" s="64"/>
      <c r="GK544" s="64"/>
      <c r="GL544" s="64"/>
      <c r="GM544" s="64"/>
      <c r="GN544" s="64"/>
      <c r="GO544" s="64"/>
      <c r="GP544" s="64"/>
      <c r="GQ544" s="64"/>
      <c r="GR544" s="64"/>
      <c r="GS544" s="64"/>
      <c r="GT544" s="64"/>
      <c r="GU544" s="64"/>
      <c r="GV544" s="64"/>
      <c r="GW544" s="64"/>
      <c r="GX544" s="64"/>
      <c r="GY544" s="64"/>
      <c r="GZ544" s="64"/>
      <c r="HA544" s="64"/>
      <c r="HB544" s="64"/>
      <c r="HC544" s="64"/>
      <c r="HD544" s="64"/>
      <c r="HE544" s="64"/>
      <c r="HF544" s="64"/>
      <c r="HG544" s="64"/>
      <c r="HH544" s="64"/>
      <c r="HI544" s="64"/>
      <c r="HJ544" s="64"/>
      <c r="HK544" s="64"/>
      <c r="HL544" s="64"/>
      <c r="HM544" s="64"/>
      <c r="HN544" s="64"/>
      <c r="HO544" s="64"/>
      <c r="HP544" s="64"/>
      <c r="HQ544" s="64"/>
      <c r="HR544" s="64"/>
      <c r="HS544" s="64"/>
      <c r="HT544" s="64"/>
      <c r="HU544" s="64"/>
      <c r="HV544" s="64"/>
      <c r="HW544" s="64"/>
      <c r="HX544" s="64"/>
      <c r="HY544" s="64"/>
      <c r="HZ544" s="64"/>
      <c r="IA544" s="64"/>
      <c r="IB544" s="64"/>
      <c r="IC544" s="64"/>
      <c r="ID544" s="64"/>
      <c r="IE544" s="64"/>
      <c r="IF544" s="64"/>
      <c r="IG544" s="64"/>
      <c r="IH544" s="64"/>
      <c r="II544" s="64"/>
      <c r="IJ544" s="64"/>
      <c r="IK544" s="64"/>
      <c r="IL544" s="64"/>
      <c r="IM544" s="64"/>
      <c r="IN544" s="64"/>
      <c r="IO544" s="64"/>
      <c r="IP544" s="64"/>
      <c r="IQ544" s="64"/>
      <c r="IR544" s="64"/>
      <c r="IS544" s="64"/>
      <c r="IT544" s="64"/>
      <c r="IU544" s="64"/>
      <c r="IV544" s="64"/>
      <c r="IW544" s="64"/>
      <c r="IX544" s="64"/>
      <c r="IY544" s="64"/>
      <c r="IZ544" s="64"/>
      <c r="JA544" s="64"/>
      <c r="JB544" s="64"/>
      <c r="JC544" s="64"/>
      <c r="JD544" s="64"/>
      <c r="JE544" s="64"/>
      <c r="JF544" s="64"/>
      <c r="JG544" s="64"/>
      <c r="JH544" s="64"/>
      <c r="JI544" s="64"/>
      <c r="JJ544" s="64"/>
      <c r="JK544" s="64"/>
      <c r="JL544" s="64"/>
      <c r="JM544" s="64"/>
      <c r="JN544" s="64"/>
      <c r="JO544" s="64"/>
      <c r="JP544" s="64"/>
      <c r="JQ544" s="64"/>
      <c r="JR544" s="64"/>
      <c r="JS544" s="64"/>
      <c r="JT544" s="64"/>
      <c r="JU544" s="64"/>
      <c r="JV544" s="64"/>
      <c r="JW544" s="64"/>
      <c r="JX544" s="64"/>
      <c r="JY544" s="64"/>
      <c r="JZ544" s="64"/>
      <c r="KA544" s="64"/>
      <c r="KB544" s="64"/>
      <c r="KC544" s="64"/>
      <c r="KD544" s="64"/>
      <c r="KE544" s="64"/>
      <c r="KF544" s="64"/>
      <c r="KG544" s="64"/>
      <c r="KH544" s="64"/>
      <c r="KI544" s="64"/>
      <c r="KJ544" s="64"/>
    </row>
    <row r="545" spans="1:296" s="29" customFormat="1" ht="132" customHeight="1">
      <c r="A545" s="65" t="s">
        <v>495</v>
      </c>
      <c r="B545" s="7" t="s">
        <v>1061</v>
      </c>
      <c r="C545" s="10" t="s">
        <v>1859</v>
      </c>
      <c r="D545" s="87" t="s">
        <v>1860</v>
      </c>
      <c r="E545" s="65" t="s">
        <v>1062</v>
      </c>
      <c r="F545" s="65" t="s">
        <v>1780</v>
      </c>
      <c r="G545" s="7" t="s">
        <v>1781</v>
      </c>
      <c r="H545" s="7" t="s">
        <v>1782</v>
      </c>
      <c r="I545" s="8">
        <v>42664</v>
      </c>
      <c r="J545" s="7" t="s">
        <v>346</v>
      </c>
      <c r="K545" s="8">
        <v>42753</v>
      </c>
      <c r="L545" s="46">
        <v>82128</v>
      </c>
      <c r="M545" s="90"/>
      <c r="N545" s="41"/>
      <c r="O545" s="41"/>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c r="DQ545" s="64"/>
      <c r="DR545" s="64"/>
      <c r="DS545" s="64"/>
      <c r="DT545" s="64"/>
      <c r="DU545" s="64"/>
      <c r="DV545" s="64"/>
      <c r="DW545" s="64"/>
      <c r="DX545" s="64"/>
      <c r="DY545" s="64"/>
      <c r="DZ545" s="64"/>
      <c r="EA545" s="64"/>
      <c r="EB545" s="64"/>
      <c r="EC545" s="64"/>
      <c r="ED545" s="64"/>
      <c r="EE545" s="64"/>
      <c r="EF545" s="64"/>
      <c r="EG545" s="64"/>
      <c r="EH545" s="64"/>
      <c r="EI545" s="64"/>
      <c r="EJ545" s="64"/>
      <c r="EK545" s="64"/>
      <c r="EL545" s="64"/>
      <c r="EM545" s="64"/>
      <c r="EN545" s="64"/>
      <c r="EO545" s="64"/>
      <c r="EP545" s="64"/>
      <c r="EQ545" s="64"/>
      <c r="ER545" s="64"/>
      <c r="ES545" s="64"/>
      <c r="ET545" s="64"/>
      <c r="EU545" s="64"/>
      <c r="EV545" s="64"/>
      <c r="EW545" s="64"/>
      <c r="EX545" s="64"/>
      <c r="EY545" s="64"/>
      <c r="EZ545" s="64"/>
      <c r="FA545" s="64"/>
      <c r="FB545" s="64"/>
      <c r="FC545" s="64"/>
      <c r="FD545" s="64"/>
      <c r="FE545" s="64"/>
      <c r="FF545" s="64"/>
      <c r="FG545" s="64"/>
      <c r="FH545" s="64"/>
      <c r="FI545" s="64"/>
      <c r="FJ545" s="64"/>
      <c r="FK545" s="64"/>
      <c r="FL545" s="64"/>
      <c r="FM545" s="64"/>
      <c r="FN545" s="64"/>
      <c r="FO545" s="64"/>
      <c r="FP545" s="64"/>
      <c r="FQ545" s="64"/>
      <c r="FR545" s="64"/>
      <c r="FS545" s="64"/>
      <c r="FT545" s="64"/>
      <c r="FU545" s="64"/>
      <c r="FV545" s="64"/>
      <c r="FW545" s="64"/>
      <c r="FX545" s="64"/>
      <c r="FY545" s="64"/>
      <c r="FZ545" s="64"/>
      <c r="GA545" s="64"/>
      <c r="GB545" s="64"/>
      <c r="GC545" s="64"/>
      <c r="GD545" s="64"/>
      <c r="GE545" s="64"/>
      <c r="GF545" s="64"/>
      <c r="GG545" s="64"/>
      <c r="GH545" s="64"/>
      <c r="GI545" s="64"/>
      <c r="GJ545" s="64"/>
      <c r="GK545" s="64"/>
      <c r="GL545" s="64"/>
      <c r="GM545" s="64"/>
      <c r="GN545" s="64"/>
      <c r="GO545" s="64"/>
      <c r="GP545" s="64"/>
      <c r="GQ545" s="64"/>
      <c r="GR545" s="64"/>
      <c r="GS545" s="64"/>
      <c r="GT545" s="64"/>
      <c r="GU545" s="64"/>
      <c r="GV545" s="64"/>
      <c r="GW545" s="64"/>
      <c r="GX545" s="64"/>
      <c r="GY545" s="64"/>
      <c r="GZ545" s="64"/>
      <c r="HA545" s="64"/>
      <c r="HB545" s="64"/>
      <c r="HC545" s="64"/>
      <c r="HD545" s="64"/>
      <c r="HE545" s="64"/>
      <c r="HF545" s="64"/>
      <c r="HG545" s="64"/>
      <c r="HH545" s="64"/>
      <c r="HI545" s="64"/>
      <c r="HJ545" s="64"/>
      <c r="HK545" s="64"/>
      <c r="HL545" s="64"/>
      <c r="HM545" s="64"/>
      <c r="HN545" s="64"/>
      <c r="HO545" s="64"/>
      <c r="HP545" s="64"/>
      <c r="HQ545" s="64"/>
      <c r="HR545" s="64"/>
      <c r="HS545" s="64"/>
      <c r="HT545" s="64"/>
      <c r="HU545" s="64"/>
      <c r="HV545" s="64"/>
      <c r="HW545" s="64"/>
      <c r="HX545" s="64"/>
      <c r="HY545" s="64"/>
      <c r="HZ545" s="64"/>
      <c r="IA545" s="64"/>
      <c r="IB545" s="64"/>
      <c r="IC545" s="64"/>
      <c r="ID545" s="64"/>
      <c r="IE545" s="64"/>
      <c r="IF545" s="64"/>
      <c r="IG545" s="64"/>
      <c r="IH545" s="64"/>
      <c r="II545" s="64"/>
      <c r="IJ545" s="64"/>
      <c r="IK545" s="64"/>
      <c r="IL545" s="64"/>
      <c r="IM545" s="64"/>
      <c r="IN545" s="64"/>
      <c r="IO545" s="64"/>
      <c r="IP545" s="64"/>
      <c r="IQ545" s="64"/>
      <c r="IR545" s="64"/>
      <c r="IS545" s="64"/>
      <c r="IT545" s="64"/>
      <c r="IU545" s="64"/>
      <c r="IV545" s="64"/>
      <c r="IW545" s="64"/>
      <c r="IX545" s="64"/>
      <c r="IY545" s="64"/>
      <c r="IZ545" s="64"/>
      <c r="JA545" s="64"/>
      <c r="JB545" s="64"/>
      <c r="JC545" s="64"/>
      <c r="JD545" s="64"/>
      <c r="JE545" s="64"/>
      <c r="JF545" s="64"/>
      <c r="JG545" s="64"/>
      <c r="JH545" s="64"/>
      <c r="JI545" s="64"/>
      <c r="JJ545" s="64"/>
      <c r="JK545" s="64"/>
      <c r="JL545" s="64"/>
      <c r="JM545" s="64"/>
      <c r="JN545" s="64"/>
      <c r="JO545" s="64"/>
      <c r="JP545" s="64"/>
      <c r="JQ545" s="64"/>
      <c r="JR545" s="64"/>
      <c r="JS545" s="64"/>
      <c r="JT545" s="64"/>
      <c r="JU545" s="64"/>
      <c r="JV545" s="64"/>
      <c r="JW545" s="64"/>
      <c r="JX545" s="64"/>
      <c r="JY545" s="64"/>
      <c r="JZ545" s="64"/>
      <c r="KA545" s="64"/>
      <c r="KB545" s="64"/>
      <c r="KC545" s="64"/>
      <c r="KD545" s="64"/>
      <c r="KE545" s="64"/>
      <c r="KF545" s="64"/>
      <c r="KG545" s="64"/>
      <c r="KH545" s="64"/>
      <c r="KI545" s="64"/>
      <c r="KJ545" s="64"/>
    </row>
    <row r="546" spans="1:296" s="29" customFormat="1" ht="64.5" customHeight="1">
      <c r="A546" s="65" t="s">
        <v>495</v>
      </c>
      <c r="B546" s="7" t="s">
        <v>1061</v>
      </c>
      <c r="C546" s="10" t="s">
        <v>1859</v>
      </c>
      <c r="D546" s="87" t="s">
        <v>1860</v>
      </c>
      <c r="E546" s="65" t="s">
        <v>1062</v>
      </c>
      <c r="F546" s="65" t="s">
        <v>1605</v>
      </c>
      <c r="G546" s="7" t="s">
        <v>425</v>
      </c>
      <c r="H546" s="7" t="s">
        <v>1691</v>
      </c>
      <c r="I546" s="8">
        <v>42685</v>
      </c>
      <c r="J546" s="7" t="s">
        <v>346</v>
      </c>
      <c r="K546" s="8">
        <v>42728</v>
      </c>
      <c r="L546" s="46">
        <v>38586</v>
      </c>
      <c r="M546" s="90"/>
      <c r="N546" s="41"/>
      <c r="O546" s="41"/>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c r="DS546" s="64"/>
      <c r="DT546" s="64"/>
      <c r="DU546" s="64"/>
      <c r="DV546" s="64"/>
      <c r="DW546" s="64"/>
      <c r="DX546" s="64"/>
      <c r="DY546" s="64"/>
      <c r="DZ546" s="64"/>
      <c r="EA546" s="64"/>
      <c r="EB546" s="64"/>
      <c r="EC546" s="64"/>
      <c r="ED546" s="64"/>
      <c r="EE546" s="64"/>
      <c r="EF546" s="64"/>
      <c r="EG546" s="64"/>
      <c r="EH546" s="64"/>
      <c r="EI546" s="64"/>
      <c r="EJ546" s="64"/>
      <c r="EK546" s="64"/>
      <c r="EL546" s="64"/>
      <c r="EM546" s="64"/>
      <c r="EN546" s="64"/>
      <c r="EO546" s="64"/>
      <c r="EP546" s="64"/>
      <c r="EQ546" s="64"/>
      <c r="ER546" s="64"/>
      <c r="ES546" s="64"/>
      <c r="ET546" s="64"/>
      <c r="EU546" s="64"/>
      <c r="EV546" s="64"/>
      <c r="EW546" s="64"/>
      <c r="EX546" s="64"/>
      <c r="EY546" s="64"/>
      <c r="EZ546" s="64"/>
      <c r="FA546" s="64"/>
      <c r="FB546" s="64"/>
      <c r="FC546" s="64"/>
      <c r="FD546" s="64"/>
      <c r="FE546" s="64"/>
      <c r="FF546" s="64"/>
      <c r="FG546" s="64"/>
      <c r="FH546" s="64"/>
      <c r="FI546" s="64"/>
      <c r="FJ546" s="64"/>
      <c r="FK546" s="64"/>
      <c r="FL546" s="64"/>
      <c r="FM546" s="64"/>
      <c r="FN546" s="64"/>
      <c r="FO546" s="64"/>
      <c r="FP546" s="64"/>
      <c r="FQ546" s="64"/>
      <c r="FR546" s="64"/>
      <c r="FS546" s="64"/>
      <c r="FT546" s="64"/>
      <c r="FU546" s="64"/>
      <c r="FV546" s="64"/>
      <c r="FW546" s="64"/>
      <c r="FX546" s="64"/>
      <c r="FY546" s="64"/>
      <c r="FZ546" s="64"/>
      <c r="GA546" s="64"/>
      <c r="GB546" s="64"/>
      <c r="GC546" s="64"/>
      <c r="GD546" s="64"/>
      <c r="GE546" s="64"/>
      <c r="GF546" s="64"/>
      <c r="GG546" s="64"/>
      <c r="GH546" s="64"/>
      <c r="GI546" s="64"/>
      <c r="GJ546" s="64"/>
      <c r="GK546" s="64"/>
      <c r="GL546" s="64"/>
      <c r="GM546" s="64"/>
      <c r="GN546" s="64"/>
      <c r="GO546" s="64"/>
      <c r="GP546" s="64"/>
      <c r="GQ546" s="64"/>
      <c r="GR546" s="64"/>
      <c r="GS546" s="64"/>
      <c r="GT546" s="64"/>
      <c r="GU546" s="64"/>
      <c r="GV546" s="64"/>
      <c r="GW546" s="64"/>
      <c r="GX546" s="64"/>
      <c r="GY546" s="64"/>
      <c r="GZ546" s="64"/>
      <c r="HA546" s="64"/>
      <c r="HB546" s="64"/>
      <c r="HC546" s="64"/>
      <c r="HD546" s="64"/>
      <c r="HE546" s="64"/>
      <c r="HF546" s="64"/>
      <c r="HG546" s="64"/>
      <c r="HH546" s="64"/>
      <c r="HI546" s="64"/>
      <c r="HJ546" s="64"/>
      <c r="HK546" s="64"/>
      <c r="HL546" s="64"/>
      <c r="HM546" s="64"/>
      <c r="HN546" s="64"/>
      <c r="HO546" s="64"/>
      <c r="HP546" s="64"/>
      <c r="HQ546" s="64"/>
      <c r="HR546" s="64"/>
      <c r="HS546" s="64"/>
      <c r="HT546" s="64"/>
      <c r="HU546" s="64"/>
      <c r="HV546" s="64"/>
      <c r="HW546" s="64"/>
      <c r="HX546" s="64"/>
      <c r="HY546" s="64"/>
      <c r="HZ546" s="64"/>
      <c r="IA546" s="64"/>
      <c r="IB546" s="64"/>
      <c r="IC546" s="64"/>
      <c r="ID546" s="64"/>
      <c r="IE546" s="64"/>
      <c r="IF546" s="64"/>
      <c r="IG546" s="64"/>
      <c r="IH546" s="64"/>
      <c r="II546" s="64"/>
      <c r="IJ546" s="64"/>
      <c r="IK546" s="64"/>
      <c r="IL546" s="64"/>
      <c r="IM546" s="64"/>
      <c r="IN546" s="64"/>
      <c r="IO546" s="64"/>
      <c r="IP546" s="64"/>
      <c r="IQ546" s="64"/>
      <c r="IR546" s="64"/>
      <c r="IS546" s="64"/>
      <c r="IT546" s="64"/>
      <c r="IU546" s="64"/>
      <c r="IV546" s="64"/>
      <c r="IW546" s="64"/>
      <c r="IX546" s="64"/>
      <c r="IY546" s="64"/>
      <c r="IZ546" s="64"/>
      <c r="JA546" s="64"/>
      <c r="JB546" s="64"/>
      <c r="JC546" s="64"/>
      <c r="JD546" s="64"/>
      <c r="JE546" s="64"/>
      <c r="JF546" s="64"/>
      <c r="JG546" s="64"/>
      <c r="JH546" s="64"/>
      <c r="JI546" s="64"/>
      <c r="JJ546" s="64"/>
      <c r="JK546" s="64"/>
      <c r="JL546" s="64"/>
      <c r="JM546" s="64"/>
      <c r="JN546" s="64"/>
      <c r="JO546" s="64"/>
      <c r="JP546" s="64"/>
      <c r="JQ546" s="64"/>
      <c r="JR546" s="64"/>
      <c r="JS546" s="64"/>
      <c r="JT546" s="64"/>
      <c r="JU546" s="64"/>
      <c r="JV546" s="64"/>
      <c r="JW546" s="64"/>
      <c r="JX546" s="64"/>
      <c r="JY546" s="64"/>
      <c r="JZ546" s="64"/>
      <c r="KA546" s="64"/>
      <c r="KB546" s="64"/>
      <c r="KC546" s="64"/>
      <c r="KD546" s="64"/>
      <c r="KE546" s="64"/>
      <c r="KF546" s="64"/>
      <c r="KG546" s="64"/>
      <c r="KH546" s="64"/>
      <c r="KI546" s="64"/>
      <c r="KJ546" s="64"/>
    </row>
    <row r="547" spans="1:296" s="29" customFormat="1" ht="64.5" customHeight="1">
      <c r="A547" s="65" t="s">
        <v>495</v>
      </c>
      <c r="B547" s="7" t="s">
        <v>1061</v>
      </c>
      <c r="C547" s="10" t="s">
        <v>1859</v>
      </c>
      <c r="D547" s="87" t="s">
        <v>1860</v>
      </c>
      <c r="E547" s="65" t="s">
        <v>1062</v>
      </c>
      <c r="F547" s="65" t="s">
        <v>1783</v>
      </c>
      <c r="G547" s="7" t="s">
        <v>1784</v>
      </c>
      <c r="H547" s="7" t="s">
        <v>1785</v>
      </c>
      <c r="I547" s="8">
        <v>42723</v>
      </c>
      <c r="J547" s="7" t="s">
        <v>344</v>
      </c>
      <c r="K547" s="8">
        <v>42754</v>
      </c>
      <c r="L547" s="46">
        <v>41182</v>
      </c>
      <c r="M547" s="90">
        <f>SUM(L540:L547)</f>
        <v>1278035</v>
      </c>
      <c r="N547" s="41"/>
      <c r="O547" s="41"/>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c r="DU547" s="64"/>
      <c r="DV547" s="64"/>
      <c r="DW547" s="64"/>
      <c r="DX547" s="64"/>
      <c r="DY547" s="64"/>
      <c r="DZ547" s="64"/>
      <c r="EA547" s="64"/>
      <c r="EB547" s="64"/>
      <c r="EC547" s="64"/>
      <c r="ED547" s="64"/>
      <c r="EE547" s="64"/>
      <c r="EF547" s="64"/>
      <c r="EG547" s="64"/>
      <c r="EH547" s="64"/>
      <c r="EI547" s="64"/>
      <c r="EJ547" s="64"/>
      <c r="EK547" s="64"/>
      <c r="EL547" s="64"/>
      <c r="EM547" s="64"/>
      <c r="EN547" s="64"/>
      <c r="EO547" s="64"/>
      <c r="EP547" s="64"/>
      <c r="EQ547" s="64"/>
      <c r="ER547" s="64"/>
      <c r="ES547" s="64"/>
      <c r="ET547" s="64"/>
      <c r="EU547" s="64"/>
      <c r="EV547" s="64"/>
      <c r="EW547" s="64"/>
      <c r="EX547" s="64"/>
      <c r="EY547" s="64"/>
      <c r="EZ547" s="64"/>
      <c r="FA547" s="64"/>
      <c r="FB547" s="64"/>
      <c r="FC547" s="64"/>
      <c r="FD547" s="64"/>
      <c r="FE547" s="64"/>
      <c r="FF547" s="64"/>
      <c r="FG547" s="64"/>
      <c r="FH547" s="64"/>
      <c r="FI547" s="64"/>
      <c r="FJ547" s="64"/>
      <c r="FK547" s="64"/>
      <c r="FL547" s="64"/>
      <c r="FM547" s="64"/>
      <c r="FN547" s="64"/>
      <c r="FO547" s="64"/>
      <c r="FP547" s="64"/>
      <c r="FQ547" s="64"/>
      <c r="FR547" s="64"/>
      <c r="FS547" s="64"/>
      <c r="FT547" s="64"/>
      <c r="FU547" s="64"/>
      <c r="FV547" s="64"/>
      <c r="FW547" s="64"/>
      <c r="FX547" s="64"/>
      <c r="FY547" s="64"/>
      <c r="FZ547" s="64"/>
      <c r="GA547" s="64"/>
      <c r="GB547" s="64"/>
      <c r="GC547" s="64"/>
      <c r="GD547" s="64"/>
      <c r="GE547" s="64"/>
      <c r="GF547" s="64"/>
      <c r="GG547" s="64"/>
      <c r="GH547" s="64"/>
      <c r="GI547" s="64"/>
      <c r="GJ547" s="64"/>
      <c r="GK547" s="64"/>
      <c r="GL547" s="64"/>
      <c r="GM547" s="64"/>
      <c r="GN547" s="64"/>
      <c r="GO547" s="64"/>
      <c r="GP547" s="64"/>
      <c r="GQ547" s="64"/>
      <c r="GR547" s="64"/>
      <c r="GS547" s="64"/>
      <c r="GT547" s="64"/>
      <c r="GU547" s="64"/>
      <c r="GV547" s="64"/>
      <c r="GW547" s="64"/>
      <c r="GX547" s="64"/>
      <c r="GY547" s="64"/>
      <c r="GZ547" s="64"/>
      <c r="HA547" s="64"/>
      <c r="HB547" s="64"/>
      <c r="HC547" s="64"/>
      <c r="HD547" s="64"/>
      <c r="HE547" s="64"/>
      <c r="HF547" s="64"/>
      <c r="HG547" s="64"/>
      <c r="HH547" s="64"/>
      <c r="HI547" s="64"/>
      <c r="HJ547" s="64"/>
      <c r="HK547" s="64"/>
      <c r="HL547" s="64"/>
      <c r="HM547" s="64"/>
      <c r="HN547" s="64"/>
      <c r="HO547" s="64"/>
      <c r="HP547" s="64"/>
      <c r="HQ547" s="64"/>
      <c r="HR547" s="64"/>
      <c r="HS547" s="64"/>
      <c r="HT547" s="64"/>
      <c r="HU547" s="64"/>
      <c r="HV547" s="64"/>
      <c r="HW547" s="64"/>
      <c r="HX547" s="64"/>
      <c r="HY547" s="64"/>
      <c r="HZ547" s="64"/>
      <c r="IA547" s="64"/>
      <c r="IB547" s="64"/>
      <c r="IC547" s="64"/>
      <c r="ID547" s="64"/>
      <c r="IE547" s="64"/>
      <c r="IF547" s="64"/>
      <c r="IG547" s="64"/>
      <c r="IH547" s="64"/>
      <c r="II547" s="64"/>
      <c r="IJ547" s="64"/>
      <c r="IK547" s="64"/>
      <c r="IL547" s="64"/>
      <c r="IM547" s="64"/>
      <c r="IN547" s="64"/>
      <c r="IO547" s="64"/>
      <c r="IP547" s="64"/>
      <c r="IQ547" s="64"/>
      <c r="IR547" s="64"/>
      <c r="IS547" s="64"/>
      <c r="IT547" s="64"/>
      <c r="IU547" s="64"/>
      <c r="IV547" s="64"/>
      <c r="IW547" s="64"/>
      <c r="IX547" s="64"/>
      <c r="IY547" s="64"/>
      <c r="IZ547" s="64"/>
      <c r="JA547" s="64"/>
      <c r="JB547" s="64"/>
      <c r="JC547" s="64"/>
      <c r="JD547" s="64"/>
      <c r="JE547" s="64"/>
      <c r="JF547" s="64"/>
      <c r="JG547" s="64"/>
      <c r="JH547" s="64"/>
      <c r="JI547" s="64"/>
      <c r="JJ547" s="64"/>
      <c r="JK547" s="64"/>
      <c r="JL547" s="64"/>
      <c r="JM547" s="64"/>
      <c r="JN547" s="64"/>
      <c r="JO547" s="64"/>
      <c r="JP547" s="64"/>
      <c r="JQ547" s="64"/>
      <c r="JR547" s="64"/>
      <c r="JS547" s="64"/>
      <c r="JT547" s="64"/>
      <c r="JU547" s="64"/>
      <c r="JV547" s="64"/>
      <c r="JW547" s="64"/>
      <c r="JX547" s="64"/>
      <c r="JY547" s="64"/>
      <c r="JZ547" s="64"/>
      <c r="KA547" s="64"/>
      <c r="KB547" s="64"/>
      <c r="KC547" s="64"/>
      <c r="KD547" s="64"/>
      <c r="KE547" s="64"/>
      <c r="KF547" s="64"/>
      <c r="KG547" s="64"/>
      <c r="KH547" s="64"/>
      <c r="KI547" s="64"/>
      <c r="KJ547" s="64"/>
    </row>
    <row r="548" spans="1:296" s="29" customFormat="1" ht="45" customHeight="1">
      <c r="A548" s="65"/>
      <c r="B548" s="7"/>
      <c r="C548" s="10"/>
      <c r="D548" s="87"/>
      <c r="E548" s="65"/>
      <c r="F548" s="65"/>
      <c r="G548" s="7"/>
      <c r="H548" s="7"/>
      <c r="I548" s="8"/>
      <c r="J548" s="66"/>
      <c r="K548" s="8"/>
      <c r="L548" s="46"/>
      <c r="M548" s="94"/>
      <c r="N548" s="41"/>
      <c r="O548" s="41"/>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c r="DW548" s="64"/>
      <c r="DX548" s="64"/>
      <c r="DY548" s="64"/>
      <c r="DZ548" s="64"/>
      <c r="EA548" s="64"/>
      <c r="EB548" s="64"/>
      <c r="EC548" s="64"/>
      <c r="ED548" s="64"/>
      <c r="EE548" s="64"/>
      <c r="EF548" s="64"/>
      <c r="EG548" s="64"/>
      <c r="EH548" s="64"/>
      <c r="EI548" s="64"/>
      <c r="EJ548" s="64"/>
      <c r="EK548" s="64"/>
      <c r="EL548" s="64"/>
      <c r="EM548" s="64"/>
      <c r="EN548" s="64"/>
      <c r="EO548" s="64"/>
      <c r="EP548" s="64"/>
      <c r="EQ548" s="64"/>
      <c r="ER548" s="64"/>
      <c r="ES548" s="64"/>
      <c r="ET548" s="64"/>
      <c r="EU548" s="64"/>
      <c r="EV548" s="64"/>
      <c r="EW548" s="64"/>
      <c r="EX548" s="64"/>
      <c r="EY548" s="64"/>
      <c r="EZ548" s="64"/>
      <c r="FA548" s="64"/>
      <c r="FB548" s="64"/>
      <c r="FC548" s="64"/>
      <c r="FD548" s="64"/>
      <c r="FE548" s="64"/>
      <c r="FF548" s="64"/>
      <c r="FG548" s="64"/>
      <c r="FH548" s="64"/>
      <c r="FI548" s="64"/>
      <c r="FJ548" s="64"/>
      <c r="FK548" s="64"/>
      <c r="FL548" s="64"/>
      <c r="FM548" s="64"/>
      <c r="FN548" s="64"/>
      <c r="FO548" s="64"/>
      <c r="FP548" s="64"/>
      <c r="FQ548" s="64"/>
      <c r="FR548" s="64"/>
      <c r="FS548" s="64"/>
      <c r="FT548" s="64"/>
      <c r="FU548" s="64"/>
      <c r="FV548" s="64"/>
      <c r="FW548" s="64"/>
      <c r="FX548" s="64"/>
      <c r="FY548" s="64"/>
      <c r="FZ548" s="64"/>
      <c r="GA548" s="64"/>
      <c r="GB548" s="64"/>
      <c r="GC548" s="64"/>
      <c r="GD548" s="64"/>
      <c r="GE548" s="64"/>
      <c r="GF548" s="64"/>
      <c r="GG548" s="64"/>
      <c r="GH548" s="64"/>
      <c r="GI548" s="64"/>
      <c r="GJ548" s="64"/>
      <c r="GK548" s="64"/>
      <c r="GL548" s="64"/>
      <c r="GM548" s="64"/>
      <c r="GN548" s="64"/>
      <c r="GO548" s="64"/>
      <c r="GP548" s="64"/>
      <c r="GQ548" s="64"/>
      <c r="GR548" s="64"/>
      <c r="GS548" s="64"/>
      <c r="GT548" s="64"/>
      <c r="GU548" s="64"/>
      <c r="GV548" s="64"/>
      <c r="GW548" s="64"/>
      <c r="GX548" s="64"/>
      <c r="GY548" s="64"/>
      <c r="GZ548" s="64"/>
      <c r="HA548" s="64"/>
      <c r="HB548" s="64"/>
      <c r="HC548" s="64"/>
      <c r="HD548" s="64"/>
      <c r="HE548" s="64"/>
      <c r="HF548" s="64"/>
      <c r="HG548" s="64"/>
      <c r="HH548" s="64"/>
      <c r="HI548" s="64"/>
      <c r="HJ548" s="64"/>
      <c r="HK548" s="64"/>
      <c r="HL548" s="64"/>
      <c r="HM548" s="64"/>
      <c r="HN548" s="64"/>
      <c r="HO548" s="64"/>
      <c r="HP548" s="64"/>
      <c r="HQ548" s="64"/>
      <c r="HR548" s="64"/>
      <c r="HS548" s="64"/>
      <c r="HT548" s="64"/>
      <c r="HU548" s="64"/>
      <c r="HV548" s="64"/>
      <c r="HW548" s="64"/>
      <c r="HX548" s="64"/>
      <c r="HY548" s="64"/>
      <c r="HZ548" s="64"/>
      <c r="IA548" s="64"/>
      <c r="IB548" s="64"/>
      <c r="IC548" s="64"/>
      <c r="ID548" s="64"/>
      <c r="IE548" s="64"/>
      <c r="IF548" s="64"/>
      <c r="IG548" s="64"/>
      <c r="IH548" s="64"/>
      <c r="II548" s="64"/>
      <c r="IJ548" s="64"/>
      <c r="IK548" s="64"/>
      <c r="IL548" s="64"/>
      <c r="IM548" s="64"/>
      <c r="IN548" s="64"/>
      <c r="IO548" s="64"/>
      <c r="IP548" s="64"/>
      <c r="IQ548" s="64"/>
      <c r="IR548" s="64"/>
      <c r="IS548" s="64"/>
      <c r="IT548" s="64"/>
      <c r="IU548" s="64"/>
      <c r="IV548" s="64"/>
      <c r="IW548" s="64"/>
      <c r="IX548" s="64"/>
      <c r="IY548" s="64"/>
      <c r="IZ548" s="64"/>
      <c r="JA548" s="64"/>
      <c r="JB548" s="64"/>
      <c r="JC548" s="64"/>
      <c r="JD548" s="64"/>
      <c r="JE548" s="64"/>
      <c r="JF548" s="64"/>
      <c r="JG548" s="64"/>
      <c r="JH548" s="64"/>
      <c r="JI548" s="64"/>
      <c r="JJ548" s="64"/>
      <c r="JK548" s="64"/>
      <c r="JL548" s="64"/>
      <c r="JM548" s="64"/>
      <c r="JN548" s="64"/>
      <c r="JO548" s="64"/>
      <c r="JP548" s="64"/>
      <c r="JQ548" s="64"/>
      <c r="JR548" s="64"/>
      <c r="JS548" s="64"/>
      <c r="JT548" s="64"/>
      <c r="JU548" s="64"/>
      <c r="JV548" s="64"/>
      <c r="JW548" s="64"/>
      <c r="JX548" s="64"/>
      <c r="JY548" s="64"/>
      <c r="JZ548" s="64"/>
      <c r="KA548" s="64"/>
      <c r="KB548" s="64"/>
      <c r="KC548" s="64"/>
      <c r="KD548" s="64"/>
      <c r="KE548" s="64"/>
      <c r="KF548" s="64"/>
      <c r="KG548" s="64"/>
      <c r="KH548" s="64"/>
      <c r="KI548" s="64"/>
      <c r="KJ548" s="64"/>
    </row>
    <row r="549" spans="1:296" s="29" customFormat="1" ht="64.5" customHeight="1">
      <c r="A549" s="65" t="s">
        <v>45</v>
      </c>
      <c r="B549" s="7" t="s">
        <v>1399</v>
      </c>
      <c r="C549" s="10" t="s">
        <v>1400</v>
      </c>
      <c r="D549" s="87" t="s">
        <v>1401</v>
      </c>
      <c r="E549" s="65" t="s">
        <v>1402</v>
      </c>
      <c r="F549" s="65" t="s">
        <v>0</v>
      </c>
      <c r="G549" s="7" t="s">
        <v>1</v>
      </c>
      <c r="H549" s="7" t="s">
        <v>1403</v>
      </c>
      <c r="I549" s="8">
        <v>41089</v>
      </c>
      <c r="J549" s="66" t="s">
        <v>352</v>
      </c>
      <c r="K549" s="8"/>
      <c r="L549" s="46">
        <v>119232.92</v>
      </c>
      <c r="M549" s="94">
        <v>119232.92</v>
      </c>
      <c r="N549" s="41"/>
      <c r="O549" s="41"/>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c r="EC549" s="64"/>
      <c r="ED549" s="64"/>
      <c r="EE549" s="64"/>
      <c r="EF549" s="64"/>
      <c r="EG549" s="64"/>
      <c r="EH549" s="64"/>
      <c r="EI549" s="64"/>
      <c r="EJ549" s="64"/>
      <c r="EK549" s="64"/>
      <c r="EL549" s="64"/>
      <c r="EM549" s="64"/>
      <c r="EN549" s="64"/>
      <c r="EO549" s="64"/>
      <c r="EP549" s="64"/>
      <c r="EQ549" s="64"/>
      <c r="ER549" s="64"/>
      <c r="ES549" s="64"/>
      <c r="ET549" s="64"/>
      <c r="EU549" s="64"/>
      <c r="EV549" s="64"/>
      <c r="EW549" s="64"/>
      <c r="EX549" s="64"/>
      <c r="EY549" s="64"/>
      <c r="EZ549" s="64"/>
      <c r="FA549" s="64"/>
      <c r="FB549" s="64"/>
      <c r="FC549" s="64"/>
      <c r="FD549" s="64"/>
      <c r="FE549" s="64"/>
      <c r="FF549" s="64"/>
      <c r="FG549" s="64"/>
      <c r="FH549" s="64"/>
      <c r="FI549" s="64"/>
      <c r="FJ549" s="64"/>
      <c r="FK549" s="64"/>
      <c r="FL549" s="64"/>
      <c r="FM549" s="64"/>
      <c r="FN549" s="64"/>
      <c r="FO549" s="64"/>
      <c r="FP549" s="64"/>
      <c r="FQ549" s="64"/>
      <c r="FR549" s="64"/>
      <c r="FS549" s="64"/>
      <c r="FT549" s="64"/>
      <c r="FU549" s="64"/>
      <c r="FV549" s="64"/>
      <c r="FW549" s="64"/>
      <c r="FX549" s="64"/>
      <c r="FY549" s="64"/>
      <c r="FZ549" s="64"/>
      <c r="GA549" s="64"/>
      <c r="GB549" s="64"/>
      <c r="GC549" s="64"/>
      <c r="GD549" s="64"/>
      <c r="GE549" s="64"/>
      <c r="GF549" s="64"/>
      <c r="GG549" s="64"/>
      <c r="GH549" s="64"/>
      <c r="GI549" s="64"/>
      <c r="GJ549" s="64"/>
      <c r="GK549" s="64"/>
      <c r="GL549" s="64"/>
      <c r="GM549" s="64"/>
      <c r="GN549" s="64"/>
      <c r="GO549" s="64"/>
      <c r="GP549" s="64"/>
      <c r="GQ549" s="64"/>
      <c r="GR549" s="64"/>
      <c r="GS549" s="64"/>
      <c r="GT549" s="64"/>
      <c r="GU549" s="64"/>
      <c r="GV549" s="64"/>
      <c r="GW549" s="64"/>
      <c r="GX549" s="64"/>
      <c r="GY549" s="64"/>
      <c r="GZ549" s="64"/>
      <c r="HA549" s="64"/>
      <c r="HB549" s="64"/>
      <c r="HC549" s="64"/>
      <c r="HD549" s="64"/>
      <c r="HE549" s="64"/>
      <c r="HF549" s="64"/>
      <c r="HG549" s="64"/>
      <c r="HH549" s="64"/>
      <c r="HI549" s="64"/>
      <c r="HJ549" s="64"/>
      <c r="HK549" s="64"/>
      <c r="HL549" s="64"/>
      <c r="HM549" s="64"/>
      <c r="HN549" s="64"/>
      <c r="HO549" s="64"/>
      <c r="HP549" s="64"/>
      <c r="HQ549" s="64"/>
      <c r="HR549" s="64"/>
      <c r="HS549" s="64"/>
      <c r="HT549" s="64"/>
      <c r="HU549" s="64"/>
      <c r="HV549" s="64"/>
      <c r="HW549" s="64"/>
      <c r="HX549" s="64"/>
      <c r="HY549" s="64"/>
      <c r="HZ549" s="64"/>
      <c r="IA549" s="64"/>
      <c r="IB549" s="64"/>
      <c r="IC549" s="64"/>
      <c r="ID549" s="64"/>
      <c r="IE549" s="64"/>
      <c r="IF549" s="64"/>
      <c r="IG549" s="64"/>
      <c r="IH549" s="64"/>
      <c r="II549" s="64"/>
      <c r="IJ549" s="64"/>
      <c r="IK549" s="64"/>
      <c r="IL549" s="64"/>
      <c r="IM549" s="64"/>
      <c r="IN549" s="64"/>
      <c r="IO549" s="64"/>
      <c r="IP549" s="64"/>
      <c r="IQ549" s="64"/>
      <c r="IR549" s="64"/>
      <c r="IS549" s="64"/>
      <c r="IT549" s="64"/>
      <c r="IU549" s="64"/>
      <c r="IV549" s="64"/>
      <c r="IW549" s="64"/>
      <c r="IX549" s="64"/>
      <c r="IY549" s="64"/>
      <c r="IZ549" s="64"/>
      <c r="JA549" s="64"/>
      <c r="JB549" s="64"/>
      <c r="JC549" s="64"/>
      <c r="JD549" s="64"/>
      <c r="JE549" s="64"/>
      <c r="JF549" s="64"/>
      <c r="JG549" s="64"/>
      <c r="JH549" s="64"/>
      <c r="JI549" s="64"/>
      <c r="JJ549" s="64"/>
      <c r="JK549" s="64"/>
      <c r="JL549" s="64"/>
      <c r="JM549" s="64"/>
      <c r="JN549" s="64"/>
      <c r="JO549" s="64"/>
      <c r="JP549" s="64"/>
      <c r="JQ549" s="64"/>
      <c r="JR549" s="64"/>
      <c r="JS549" s="64"/>
      <c r="JT549" s="64"/>
      <c r="JU549" s="64"/>
      <c r="JV549" s="64"/>
      <c r="JW549" s="64"/>
      <c r="JX549" s="64"/>
      <c r="JY549" s="64"/>
      <c r="JZ549" s="64"/>
      <c r="KA549" s="64"/>
      <c r="KB549" s="64"/>
      <c r="KC549" s="64"/>
      <c r="KD549" s="64"/>
      <c r="KE549" s="64"/>
      <c r="KF549" s="64"/>
      <c r="KG549" s="64"/>
      <c r="KH549" s="64"/>
      <c r="KI549" s="64"/>
      <c r="KJ549" s="64"/>
    </row>
    <row r="550" spans="1:296" s="29" customFormat="1" ht="42" customHeight="1">
      <c r="A550" s="65" t="s">
        <v>14</v>
      </c>
      <c r="B550" s="7"/>
      <c r="C550" s="10"/>
      <c r="D550" s="87"/>
      <c r="E550" s="65"/>
      <c r="F550" s="65"/>
      <c r="G550" s="7"/>
      <c r="H550" s="7"/>
      <c r="I550" s="8"/>
      <c r="J550" s="66"/>
      <c r="K550" s="8"/>
      <c r="L550" s="46"/>
      <c r="M550" s="94"/>
      <c r="N550" s="41"/>
      <c r="O550" s="41"/>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c r="EF550" s="64"/>
      <c r="EG550" s="64"/>
      <c r="EH550" s="64"/>
      <c r="EI550" s="64"/>
      <c r="EJ550" s="64"/>
      <c r="EK550" s="64"/>
      <c r="EL550" s="64"/>
      <c r="EM550" s="64"/>
      <c r="EN550" s="64"/>
      <c r="EO550" s="64"/>
      <c r="EP550" s="64"/>
      <c r="EQ550" s="64"/>
      <c r="ER550" s="64"/>
      <c r="ES550" s="64"/>
      <c r="ET550" s="64"/>
      <c r="EU550" s="64"/>
      <c r="EV550" s="64"/>
      <c r="EW550" s="64"/>
      <c r="EX550" s="64"/>
      <c r="EY550" s="64"/>
      <c r="EZ550" s="64"/>
      <c r="FA550" s="64"/>
      <c r="FB550" s="64"/>
      <c r="FC550" s="64"/>
      <c r="FD550" s="64"/>
      <c r="FE550" s="64"/>
      <c r="FF550" s="64"/>
      <c r="FG550" s="64"/>
      <c r="FH550" s="64"/>
      <c r="FI550" s="64"/>
      <c r="FJ550" s="64"/>
      <c r="FK550" s="64"/>
      <c r="FL550" s="64"/>
      <c r="FM550" s="64"/>
      <c r="FN550" s="64"/>
      <c r="FO550" s="64"/>
      <c r="FP550" s="64"/>
      <c r="FQ550" s="64"/>
      <c r="FR550" s="64"/>
      <c r="FS550" s="64"/>
      <c r="FT550" s="64"/>
      <c r="FU550" s="64"/>
      <c r="FV550" s="64"/>
      <c r="FW550" s="64"/>
      <c r="FX550" s="64"/>
      <c r="FY550" s="64"/>
      <c r="FZ550" s="64"/>
      <c r="GA550" s="64"/>
      <c r="GB550" s="64"/>
      <c r="GC550" s="64"/>
      <c r="GD550" s="64"/>
      <c r="GE550" s="64"/>
      <c r="GF550" s="64"/>
      <c r="GG550" s="64"/>
      <c r="GH550" s="64"/>
      <c r="GI550" s="64"/>
      <c r="GJ550" s="64"/>
      <c r="GK550" s="64"/>
      <c r="GL550" s="64"/>
      <c r="GM550" s="64"/>
      <c r="GN550" s="64"/>
      <c r="GO550" s="64"/>
      <c r="GP550" s="64"/>
      <c r="GQ550" s="64"/>
      <c r="GR550" s="64"/>
      <c r="GS550" s="64"/>
      <c r="GT550" s="64"/>
      <c r="GU550" s="64"/>
      <c r="GV550" s="64"/>
      <c r="GW550" s="64"/>
      <c r="GX550" s="64"/>
      <c r="GY550" s="64"/>
      <c r="GZ550" s="64"/>
      <c r="HA550" s="64"/>
      <c r="HB550" s="64"/>
      <c r="HC550" s="64"/>
      <c r="HD550" s="64"/>
      <c r="HE550" s="64"/>
      <c r="HF550" s="64"/>
      <c r="HG550" s="64"/>
      <c r="HH550" s="64"/>
      <c r="HI550" s="64"/>
      <c r="HJ550" s="64"/>
      <c r="HK550" s="64"/>
      <c r="HL550" s="64"/>
      <c r="HM550" s="64"/>
      <c r="HN550" s="64"/>
      <c r="HO550" s="64"/>
      <c r="HP550" s="64"/>
      <c r="HQ550" s="64"/>
      <c r="HR550" s="64"/>
      <c r="HS550" s="64"/>
      <c r="HT550" s="64"/>
      <c r="HU550" s="64"/>
      <c r="HV550" s="64"/>
      <c r="HW550" s="64"/>
      <c r="HX550" s="64"/>
      <c r="HY550" s="64"/>
      <c r="HZ550" s="64"/>
      <c r="IA550" s="64"/>
      <c r="IB550" s="64"/>
      <c r="IC550" s="64"/>
      <c r="ID550" s="64"/>
      <c r="IE550" s="64"/>
      <c r="IF550" s="64"/>
      <c r="IG550" s="64"/>
      <c r="IH550" s="64"/>
      <c r="II550" s="64"/>
      <c r="IJ550" s="64"/>
      <c r="IK550" s="64"/>
      <c r="IL550" s="64"/>
      <c r="IM550" s="64"/>
      <c r="IN550" s="64"/>
      <c r="IO550" s="64"/>
      <c r="IP550" s="64"/>
      <c r="IQ550" s="64"/>
      <c r="IR550" s="64"/>
      <c r="IS550" s="64"/>
      <c r="IT550" s="64"/>
      <c r="IU550" s="64"/>
      <c r="IV550" s="64"/>
      <c r="IW550" s="64"/>
      <c r="IX550" s="64"/>
      <c r="IY550" s="64"/>
      <c r="IZ550" s="64"/>
      <c r="JA550" s="64"/>
      <c r="JB550" s="64"/>
      <c r="JC550" s="64"/>
      <c r="JD550" s="64"/>
      <c r="JE550" s="64"/>
      <c r="JF550" s="64"/>
      <c r="JG550" s="64"/>
      <c r="JH550" s="64"/>
      <c r="JI550" s="64"/>
      <c r="JJ550" s="64"/>
      <c r="JK550" s="64"/>
      <c r="JL550" s="64"/>
      <c r="JM550" s="64"/>
      <c r="JN550" s="64"/>
      <c r="JO550" s="64"/>
      <c r="JP550" s="64"/>
      <c r="JQ550" s="64"/>
      <c r="JR550" s="64"/>
      <c r="JS550" s="64"/>
      <c r="JT550" s="64"/>
      <c r="JU550" s="64"/>
      <c r="JV550" s="64"/>
      <c r="JW550" s="64"/>
      <c r="JX550" s="64"/>
      <c r="JY550" s="64"/>
      <c r="JZ550" s="64"/>
      <c r="KA550" s="64"/>
      <c r="KB550" s="64"/>
      <c r="KC550" s="64"/>
      <c r="KD550" s="64"/>
      <c r="KE550" s="64"/>
      <c r="KF550" s="64"/>
      <c r="KG550" s="64"/>
      <c r="KH550" s="64"/>
      <c r="KI550" s="64"/>
      <c r="KJ550" s="64"/>
    </row>
    <row r="551" spans="1:296" s="29" customFormat="1" ht="187.5" customHeight="1">
      <c r="A551" s="65" t="s">
        <v>376</v>
      </c>
      <c r="B551" s="7" t="s">
        <v>1374</v>
      </c>
      <c r="C551" s="10" t="s">
        <v>1375</v>
      </c>
      <c r="D551" s="87" t="s">
        <v>1377</v>
      </c>
      <c r="E551" s="65" t="s">
        <v>1376</v>
      </c>
      <c r="F551" s="65" t="s">
        <v>1606</v>
      </c>
      <c r="G551" s="7" t="s">
        <v>140</v>
      </c>
      <c r="H551" s="7" t="s">
        <v>1194</v>
      </c>
      <c r="I551" s="8">
        <v>42583</v>
      </c>
      <c r="J551" s="66" t="s">
        <v>356</v>
      </c>
      <c r="K551" s="8">
        <v>42593</v>
      </c>
      <c r="L551" s="46">
        <v>434144.6</v>
      </c>
      <c r="M551" s="94"/>
      <c r="N551" s="41"/>
      <c r="O551" s="41"/>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c r="EF551" s="64"/>
      <c r="EG551" s="64"/>
      <c r="EH551" s="64"/>
      <c r="EI551" s="64"/>
      <c r="EJ551" s="64"/>
      <c r="EK551" s="64"/>
      <c r="EL551" s="64"/>
      <c r="EM551" s="64"/>
      <c r="EN551" s="64"/>
      <c r="EO551" s="64"/>
      <c r="EP551" s="64"/>
      <c r="EQ551" s="64"/>
      <c r="ER551" s="64"/>
      <c r="ES551" s="64"/>
      <c r="ET551" s="64"/>
      <c r="EU551" s="64"/>
      <c r="EV551" s="64"/>
      <c r="EW551" s="64"/>
      <c r="EX551" s="64"/>
      <c r="EY551" s="64"/>
      <c r="EZ551" s="64"/>
      <c r="FA551" s="64"/>
      <c r="FB551" s="64"/>
      <c r="FC551" s="64"/>
      <c r="FD551" s="64"/>
      <c r="FE551" s="64"/>
      <c r="FF551" s="64"/>
      <c r="FG551" s="64"/>
      <c r="FH551" s="64"/>
      <c r="FI551" s="64"/>
      <c r="FJ551" s="64"/>
      <c r="FK551" s="64"/>
      <c r="FL551" s="64"/>
      <c r="FM551" s="64"/>
      <c r="FN551" s="64"/>
      <c r="FO551" s="64"/>
      <c r="FP551" s="64"/>
      <c r="FQ551" s="64"/>
      <c r="FR551" s="64"/>
      <c r="FS551" s="64"/>
      <c r="FT551" s="64"/>
      <c r="FU551" s="64"/>
      <c r="FV551" s="64"/>
      <c r="FW551" s="64"/>
      <c r="FX551" s="64"/>
      <c r="FY551" s="64"/>
      <c r="FZ551" s="64"/>
      <c r="GA551" s="64"/>
      <c r="GB551" s="64"/>
      <c r="GC551" s="64"/>
      <c r="GD551" s="64"/>
      <c r="GE551" s="64"/>
      <c r="GF551" s="64"/>
      <c r="GG551" s="64"/>
      <c r="GH551" s="64"/>
      <c r="GI551" s="64"/>
      <c r="GJ551" s="64"/>
      <c r="GK551" s="64"/>
      <c r="GL551" s="64"/>
      <c r="GM551" s="64"/>
      <c r="GN551" s="64"/>
      <c r="GO551" s="64"/>
      <c r="GP551" s="64"/>
      <c r="GQ551" s="64"/>
      <c r="GR551" s="64"/>
      <c r="GS551" s="64"/>
      <c r="GT551" s="64"/>
      <c r="GU551" s="64"/>
      <c r="GV551" s="64"/>
      <c r="GW551" s="64"/>
      <c r="GX551" s="64"/>
      <c r="GY551" s="64"/>
      <c r="GZ551" s="64"/>
      <c r="HA551" s="64"/>
      <c r="HB551" s="64"/>
      <c r="HC551" s="64"/>
      <c r="HD551" s="64"/>
      <c r="HE551" s="64"/>
      <c r="HF551" s="64"/>
      <c r="HG551" s="64"/>
      <c r="HH551" s="64"/>
      <c r="HI551" s="64"/>
      <c r="HJ551" s="64"/>
      <c r="HK551" s="64"/>
      <c r="HL551" s="64"/>
      <c r="HM551" s="64"/>
      <c r="HN551" s="64"/>
      <c r="HO551" s="64"/>
      <c r="HP551" s="64"/>
      <c r="HQ551" s="64"/>
      <c r="HR551" s="64"/>
      <c r="HS551" s="64"/>
      <c r="HT551" s="64"/>
      <c r="HU551" s="64"/>
      <c r="HV551" s="64"/>
      <c r="HW551" s="64"/>
      <c r="HX551" s="64"/>
      <c r="HY551" s="64"/>
      <c r="HZ551" s="64"/>
      <c r="IA551" s="64"/>
      <c r="IB551" s="64"/>
      <c r="IC551" s="64"/>
      <c r="ID551" s="64"/>
      <c r="IE551" s="64"/>
      <c r="IF551" s="64"/>
      <c r="IG551" s="64"/>
      <c r="IH551" s="64"/>
      <c r="II551" s="64"/>
      <c r="IJ551" s="64"/>
      <c r="IK551" s="64"/>
      <c r="IL551" s="64"/>
      <c r="IM551" s="64"/>
      <c r="IN551" s="64"/>
      <c r="IO551" s="64"/>
      <c r="IP551" s="64"/>
      <c r="IQ551" s="64"/>
      <c r="IR551" s="64"/>
      <c r="IS551" s="64"/>
      <c r="IT551" s="64"/>
      <c r="IU551" s="64"/>
      <c r="IV551" s="64"/>
      <c r="IW551" s="64"/>
      <c r="IX551" s="64"/>
      <c r="IY551" s="64"/>
      <c r="IZ551" s="64"/>
      <c r="JA551" s="64"/>
      <c r="JB551" s="64"/>
      <c r="JC551" s="64"/>
      <c r="JD551" s="64"/>
      <c r="JE551" s="64"/>
      <c r="JF551" s="64"/>
      <c r="JG551" s="64"/>
      <c r="JH551" s="64"/>
      <c r="JI551" s="64"/>
      <c r="JJ551" s="64"/>
      <c r="JK551" s="64"/>
      <c r="JL551" s="64"/>
      <c r="JM551" s="64"/>
      <c r="JN551" s="64"/>
      <c r="JO551" s="64"/>
      <c r="JP551" s="64"/>
      <c r="JQ551" s="64"/>
      <c r="JR551" s="64"/>
      <c r="JS551" s="64"/>
      <c r="JT551" s="64"/>
      <c r="JU551" s="64"/>
      <c r="JV551" s="64"/>
      <c r="JW551" s="64"/>
      <c r="JX551" s="64"/>
      <c r="JY551" s="64"/>
      <c r="JZ551" s="64"/>
      <c r="KA551" s="64"/>
      <c r="KB551" s="64"/>
      <c r="KC551" s="64"/>
      <c r="KD551" s="64"/>
      <c r="KE551" s="64"/>
      <c r="KF551" s="64"/>
      <c r="KG551" s="64"/>
      <c r="KH551" s="64"/>
      <c r="KI551" s="64"/>
      <c r="KJ551" s="64"/>
    </row>
    <row r="552" spans="1:296" s="29" customFormat="1" ht="192" customHeight="1">
      <c r="A552" s="65" t="s">
        <v>376</v>
      </c>
      <c r="B552" s="7" t="s">
        <v>1374</v>
      </c>
      <c r="C552" s="10" t="s">
        <v>1375</v>
      </c>
      <c r="D552" s="87" t="s">
        <v>1377</v>
      </c>
      <c r="E552" s="65" t="s">
        <v>1376</v>
      </c>
      <c r="F552" s="65" t="s">
        <v>1607</v>
      </c>
      <c r="G552" s="7" t="s">
        <v>140</v>
      </c>
      <c r="H552" s="7" t="s">
        <v>1692</v>
      </c>
      <c r="I552" s="8">
        <v>42724</v>
      </c>
      <c r="J552" s="66" t="s">
        <v>356</v>
      </c>
      <c r="K552" s="8">
        <v>42727</v>
      </c>
      <c r="L552" s="46">
        <v>740335.54</v>
      </c>
      <c r="M552" s="94">
        <f>L551+L552</f>
        <v>1174480.1400000001</v>
      </c>
      <c r="N552" s="41"/>
      <c r="O552" s="41"/>
      <c r="P552" s="64"/>
      <c r="Q552" s="64"/>
      <c r="R552" s="64"/>
      <c r="S552" s="64"/>
      <c r="T552" s="64"/>
      <c r="U552" s="64"/>
      <c r="V552" s="64"/>
      <c r="W552" s="64"/>
      <c r="X552" s="64"/>
      <c r="Y552" s="64"/>
      <c r="Z552" s="64"/>
      <c r="AA552" s="64"/>
      <c r="AB552" s="64"/>
      <c r="AC552" s="64"/>
      <c r="AD552" s="64"/>
      <c r="AE552" s="64"/>
      <c r="AF552" s="64"/>
      <c r="AG552" s="64"/>
      <c r="AH552" s="64"/>
      <c r="AI552" s="64"/>
      <c r="AJ552" s="64"/>
      <c r="AK552" s="64"/>
      <c r="AL552" s="64"/>
      <c r="AM552" s="64"/>
      <c r="AN552" s="64"/>
      <c r="AO552" s="64"/>
      <c r="AP552" s="64"/>
      <c r="AQ552" s="64"/>
      <c r="AR552" s="64"/>
      <c r="AS552" s="64"/>
      <c r="AT552" s="64"/>
      <c r="AU552" s="64"/>
      <c r="AV552" s="64"/>
      <c r="AW552" s="64"/>
      <c r="AX552" s="64"/>
      <c r="AY552" s="64"/>
      <c r="AZ552" s="64"/>
      <c r="BA552" s="64"/>
      <c r="BB552" s="64"/>
      <c r="BC552" s="64"/>
      <c r="BD552" s="64"/>
      <c r="BE552" s="64"/>
      <c r="BF552" s="64"/>
      <c r="BG552" s="64"/>
      <c r="BH552" s="64"/>
      <c r="BI552" s="64"/>
      <c r="BJ552" s="64"/>
      <c r="BK552" s="64"/>
      <c r="BL552" s="64"/>
      <c r="BM552" s="64"/>
      <c r="BN552" s="64"/>
      <c r="BO552" s="64"/>
      <c r="BP552" s="64"/>
      <c r="BQ552" s="64"/>
      <c r="BR552" s="64"/>
      <c r="BS552" s="64"/>
      <c r="BT552" s="64"/>
      <c r="BU552" s="64"/>
      <c r="BV552" s="64"/>
      <c r="BW552" s="64"/>
      <c r="BX552" s="64"/>
      <c r="BY552" s="64"/>
      <c r="BZ552" s="64"/>
      <c r="CA552" s="64"/>
      <c r="CB552" s="64"/>
      <c r="CC552" s="64"/>
      <c r="CD552" s="64"/>
      <c r="CE552" s="64"/>
      <c r="CF552" s="64"/>
      <c r="CG552" s="64"/>
      <c r="CH552" s="64"/>
      <c r="CI552" s="64"/>
      <c r="CJ552" s="64"/>
      <c r="CK552" s="64"/>
      <c r="CL552" s="64"/>
      <c r="CM552" s="64"/>
      <c r="CN552" s="64"/>
      <c r="CO552" s="64"/>
      <c r="CP552" s="64"/>
      <c r="CQ552" s="64"/>
      <c r="CR552" s="64"/>
      <c r="CS552" s="64"/>
      <c r="CT552" s="64"/>
      <c r="CU552" s="64"/>
      <c r="CV552" s="64"/>
      <c r="CW552" s="64"/>
      <c r="CX552" s="64"/>
      <c r="CY552" s="64"/>
      <c r="CZ552" s="64"/>
      <c r="DA552" s="64"/>
      <c r="DB552" s="64"/>
      <c r="DC552" s="64"/>
      <c r="DD552" s="64"/>
      <c r="DE552" s="64"/>
      <c r="DF552" s="64"/>
      <c r="DG552" s="64"/>
      <c r="DH552" s="64"/>
      <c r="DI552" s="64"/>
      <c r="DJ552" s="64"/>
      <c r="DK552" s="64"/>
      <c r="DL552" s="64"/>
      <c r="DM552" s="64"/>
      <c r="DN552" s="64"/>
      <c r="DO552" s="64"/>
      <c r="DP552" s="64"/>
      <c r="DQ552" s="64"/>
      <c r="DR552" s="64"/>
      <c r="DS552" s="64"/>
      <c r="DT552" s="64"/>
      <c r="DU552" s="64"/>
      <c r="DV552" s="64"/>
      <c r="DW552" s="64"/>
      <c r="DX552" s="64"/>
      <c r="DY552" s="64"/>
      <c r="DZ552" s="64"/>
      <c r="EA552" s="64"/>
      <c r="EB552" s="64"/>
      <c r="EC552" s="64"/>
      <c r="ED552" s="64"/>
      <c r="EE552" s="64"/>
      <c r="EF552" s="64"/>
      <c r="EG552" s="64"/>
      <c r="EH552" s="64"/>
      <c r="EI552" s="64"/>
      <c r="EJ552" s="64"/>
      <c r="EK552" s="64"/>
      <c r="EL552" s="64"/>
      <c r="EM552" s="64"/>
      <c r="EN552" s="64"/>
      <c r="EO552" s="64"/>
      <c r="EP552" s="64"/>
      <c r="EQ552" s="64"/>
      <c r="ER552" s="64"/>
      <c r="ES552" s="64"/>
      <c r="ET552" s="64"/>
      <c r="EU552" s="64"/>
      <c r="EV552" s="64"/>
      <c r="EW552" s="64"/>
      <c r="EX552" s="64"/>
      <c r="EY552" s="64"/>
      <c r="EZ552" s="64"/>
      <c r="FA552" s="64"/>
      <c r="FB552" s="64"/>
      <c r="FC552" s="64"/>
      <c r="FD552" s="64"/>
      <c r="FE552" s="64"/>
      <c r="FF552" s="64"/>
      <c r="FG552" s="64"/>
      <c r="FH552" s="64"/>
      <c r="FI552" s="64"/>
      <c r="FJ552" s="64"/>
      <c r="FK552" s="64"/>
      <c r="FL552" s="64"/>
      <c r="FM552" s="64"/>
      <c r="FN552" s="64"/>
      <c r="FO552" s="64"/>
      <c r="FP552" s="64"/>
      <c r="FQ552" s="64"/>
      <c r="FR552" s="64"/>
      <c r="FS552" s="64"/>
      <c r="FT552" s="64"/>
      <c r="FU552" s="64"/>
      <c r="FV552" s="64"/>
      <c r="FW552" s="64"/>
      <c r="FX552" s="64"/>
      <c r="FY552" s="64"/>
      <c r="FZ552" s="64"/>
      <c r="GA552" s="64"/>
      <c r="GB552" s="64"/>
      <c r="GC552" s="64"/>
      <c r="GD552" s="64"/>
      <c r="GE552" s="64"/>
      <c r="GF552" s="64"/>
      <c r="GG552" s="64"/>
      <c r="GH552" s="64"/>
      <c r="GI552" s="64"/>
      <c r="GJ552" s="64"/>
      <c r="GK552" s="64"/>
      <c r="GL552" s="64"/>
      <c r="GM552" s="64"/>
      <c r="GN552" s="64"/>
      <c r="GO552" s="64"/>
      <c r="GP552" s="64"/>
      <c r="GQ552" s="64"/>
      <c r="GR552" s="64"/>
      <c r="GS552" s="64"/>
      <c r="GT552" s="64"/>
      <c r="GU552" s="64"/>
      <c r="GV552" s="64"/>
      <c r="GW552" s="64"/>
      <c r="GX552" s="64"/>
      <c r="GY552" s="64"/>
      <c r="GZ552" s="64"/>
      <c r="HA552" s="64"/>
      <c r="HB552" s="64"/>
      <c r="HC552" s="64"/>
      <c r="HD552" s="64"/>
      <c r="HE552" s="64"/>
      <c r="HF552" s="64"/>
      <c r="HG552" s="64"/>
      <c r="HH552" s="64"/>
      <c r="HI552" s="64"/>
      <c r="HJ552" s="64"/>
      <c r="HK552" s="64"/>
      <c r="HL552" s="64"/>
      <c r="HM552" s="64"/>
      <c r="HN552" s="64"/>
      <c r="HO552" s="64"/>
      <c r="HP552" s="64"/>
      <c r="HQ552" s="64"/>
      <c r="HR552" s="64"/>
      <c r="HS552" s="64"/>
      <c r="HT552" s="64"/>
      <c r="HU552" s="64"/>
      <c r="HV552" s="64"/>
      <c r="HW552" s="64"/>
      <c r="HX552" s="64"/>
      <c r="HY552" s="64"/>
      <c r="HZ552" s="64"/>
      <c r="IA552" s="64"/>
      <c r="IB552" s="64"/>
      <c r="IC552" s="64"/>
      <c r="ID552" s="64"/>
      <c r="IE552" s="64"/>
      <c r="IF552" s="64"/>
      <c r="IG552" s="64"/>
      <c r="IH552" s="64"/>
      <c r="II552" s="64"/>
      <c r="IJ552" s="64"/>
      <c r="IK552" s="64"/>
      <c r="IL552" s="64"/>
      <c r="IM552" s="64"/>
      <c r="IN552" s="64"/>
      <c r="IO552" s="64"/>
      <c r="IP552" s="64"/>
      <c r="IQ552" s="64"/>
      <c r="IR552" s="64"/>
      <c r="IS552" s="64"/>
      <c r="IT552" s="64"/>
      <c r="IU552" s="64"/>
      <c r="IV552" s="64"/>
      <c r="IW552" s="64"/>
      <c r="IX552" s="64"/>
      <c r="IY552" s="64"/>
      <c r="IZ552" s="64"/>
      <c r="JA552" s="64"/>
      <c r="JB552" s="64"/>
      <c r="JC552" s="64"/>
      <c r="JD552" s="64"/>
      <c r="JE552" s="64"/>
      <c r="JF552" s="64"/>
      <c r="JG552" s="64"/>
      <c r="JH552" s="64"/>
      <c r="JI552" s="64"/>
      <c r="JJ552" s="64"/>
      <c r="JK552" s="64"/>
      <c r="JL552" s="64"/>
      <c r="JM552" s="64"/>
      <c r="JN552" s="64"/>
      <c r="JO552" s="64"/>
      <c r="JP552" s="64"/>
      <c r="JQ552" s="64"/>
      <c r="JR552" s="64"/>
      <c r="JS552" s="64"/>
      <c r="JT552" s="64"/>
      <c r="JU552" s="64"/>
      <c r="JV552" s="64"/>
      <c r="JW552" s="64"/>
      <c r="JX552" s="64"/>
      <c r="JY552" s="64"/>
      <c r="JZ552" s="64"/>
      <c r="KA552" s="64"/>
      <c r="KB552" s="64"/>
      <c r="KC552" s="64"/>
      <c r="KD552" s="64"/>
      <c r="KE552" s="64"/>
      <c r="KF552" s="64"/>
      <c r="KG552" s="64"/>
      <c r="KH552" s="64"/>
      <c r="KI552" s="64"/>
      <c r="KJ552" s="64"/>
    </row>
    <row r="553" spans="1:296" s="29" customFormat="1" ht="50.25" customHeight="1">
      <c r="A553" s="65"/>
      <c r="B553" s="7"/>
      <c r="C553" s="10"/>
      <c r="D553" s="87"/>
      <c r="E553" s="65"/>
      <c r="F553" s="65"/>
      <c r="G553" s="7"/>
      <c r="H553" s="7"/>
      <c r="I553" s="8"/>
      <c r="J553" s="66"/>
      <c r="K553" s="8"/>
      <c r="L553" s="46"/>
      <c r="M553" s="94"/>
      <c r="N553" s="41"/>
      <c r="O553" s="41"/>
      <c r="P553" s="64"/>
      <c r="Q553" s="64"/>
      <c r="R553" s="64"/>
      <c r="S553" s="64"/>
      <c r="T553" s="64"/>
      <c r="U553" s="64"/>
      <c r="V553" s="64"/>
      <c r="W553" s="64"/>
      <c r="X553" s="64"/>
      <c r="Y553" s="64"/>
      <c r="Z553" s="64"/>
      <c r="AA553" s="64"/>
      <c r="AB553" s="64"/>
      <c r="AC553" s="64"/>
      <c r="AD553" s="64"/>
      <c r="AE553" s="64"/>
      <c r="AF553" s="64"/>
      <c r="AG553" s="64"/>
      <c r="AH553" s="64"/>
      <c r="AI553" s="64"/>
      <c r="AJ553" s="64"/>
      <c r="AK553" s="64"/>
      <c r="AL553" s="64"/>
      <c r="AM553" s="64"/>
      <c r="AN553" s="64"/>
      <c r="AO553" s="64"/>
      <c r="AP553" s="64"/>
      <c r="AQ553" s="64"/>
      <c r="AR553" s="64"/>
      <c r="AS553" s="64"/>
      <c r="AT553" s="64"/>
      <c r="AU553" s="64"/>
      <c r="AV553" s="64"/>
      <c r="AW553" s="64"/>
      <c r="AX553" s="64"/>
      <c r="AY553" s="64"/>
      <c r="AZ553" s="64"/>
      <c r="BA553" s="64"/>
      <c r="BB553" s="64"/>
      <c r="BC553" s="64"/>
      <c r="BD553" s="64"/>
      <c r="BE553" s="64"/>
      <c r="BF553" s="64"/>
      <c r="BG553" s="64"/>
      <c r="BH553" s="64"/>
      <c r="BI553" s="64"/>
      <c r="BJ553" s="64"/>
      <c r="BK553" s="64"/>
      <c r="BL553" s="64"/>
      <c r="BM553" s="64"/>
      <c r="BN553" s="64"/>
      <c r="BO553" s="64"/>
      <c r="BP553" s="64"/>
      <c r="BQ553" s="64"/>
      <c r="BR553" s="64"/>
      <c r="BS553" s="64"/>
      <c r="BT553" s="64"/>
      <c r="BU553" s="64"/>
      <c r="BV553" s="64"/>
      <c r="BW553" s="64"/>
      <c r="BX553" s="64"/>
      <c r="BY553" s="64"/>
      <c r="BZ553" s="64"/>
      <c r="CA553" s="64"/>
      <c r="CB553" s="64"/>
      <c r="CC553" s="64"/>
      <c r="CD553" s="64"/>
      <c r="CE553" s="64"/>
      <c r="CF553" s="64"/>
      <c r="CG553" s="64"/>
      <c r="CH553" s="64"/>
      <c r="CI553" s="64"/>
      <c r="CJ553" s="64"/>
      <c r="CK553" s="64"/>
      <c r="CL553" s="64"/>
      <c r="CM553" s="64"/>
      <c r="CN553" s="64"/>
      <c r="CO553" s="64"/>
      <c r="CP553" s="64"/>
      <c r="CQ553" s="64"/>
      <c r="CR553" s="64"/>
      <c r="CS553" s="64"/>
      <c r="CT553" s="64"/>
      <c r="CU553" s="64"/>
      <c r="CV553" s="64"/>
      <c r="CW553" s="64"/>
      <c r="CX553" s="64"/>
      <c r="CY553" s="64"/>
      <c r="CZ553" s="64"/>
      <c r="DA553" s="64"/>
      <c r="DB553" s="64"/>
      <c r="DC553" s="64"/>
      <c r="DD553" s="64"/>
      <c r="DE553" s="64"/>
      <c r="DF553" s="64"/>
      <c r="DG553" s="64"/>
      <c r="DH553" s="64"/>
      <c r="DI553" s="64"/>
      <c r="DJ553" s="64"/>
      <c r="DK553" s="64"/>
      <c r="DL553" s="64"/>
      <c r="DM553" s="64"/>
      <c r="DN553" s="64"/>
      <c r="DO553" s="64"/>
      <c r="DP553" s="64"/>
      <c r="DQ553" s="64"/>
      <c r="DR553" s="64"/>
      <c r="DS553" s="64"/>
      <c r="DT553" s="64"/>
      <c r="DU553" s="64"/>
      <c r="DV553" s="64"/>
      <c r="DW553" s="64"/>
      <c r="DX553" s="64"/>
      <c r="DY553" s="64"/>
      <c r="DZ553" s="64"/>
      <c r="EA553" s="64"/>
      <c r="EB553" s="64"/>
      <c r="EC553" s="64"/>
      <c r="ED553" s="64"/>
      <c r="EE553" s="64"/>
      <c r="EF553" s="64"/>
      <c r="EG553" s="64"/>
      <c r="EH553" s="64"/>
      <c r="EI553" s="64"/>
      <c r="EJ553" s="64"/>
      <c r="EK553" s="64"/>
      <c r="EL553" s="64"/>
      <c r="EM553" s="64"/>
      <c r="EN553" s="64"/>
      <c r="EO553" s="64"/>
      <c r="EP553" s="64"/>
      <c r="EQ553" s="64"/>
      <c r="ER553" s="64"/>
      <c r="ES553" s="64"/>
      <c r="ET553" s="64"/>
      <c r="EU553" s="64"/>
      <c r="EV553" s="64"/>
      <c r="EW553" s="64"/>
      <c r="EX553" s="64"/>
      <c r="EY553" s="64"/>
      <c r="EZ553" s="64"/>
      <c r="FA553" s="64"/>
      <c r="FB553" s="64"/>
      <c r="FC553" s="64"/>
      <c r="FD553" s="64"/>
      <c r="FE553" s="64"/>
      <c r="FF553" s="64"/>
      <c r="FG553" s="64"/>
      <c r="FH553" s="64"/>
      <c r="FI553" s="64"/>
      <c r="FJ553" s="64"/>
      <c r="FK553" s="64"/>
      <c r="FL553" s="64"/>
      <c r="FM553" s="64"/>
      <c r="FN553" s="64"/>
      <c r="FO553" s="64"/>
      <c r="FP553" s="64"/>
      <c r="FQ553" s="64"/>
      <c r="FR553" s="64"/>
      <c r="FS553" s="64"/>
      <c r="FT553" s="64"/>
      <c r="FU553" s="64"/>
      <c r="FV553" s="64"/>
      <c r="FW553" s="64"/>
      <c r="FX553" s="64"/>
      <c r="FY553" s="64"/>
      <c r="FZ553" s="64"/>
      <c r="GA553" s="64"/>
      <c r="GB553" s="64"/>
      <c r="GC553" s="64"/>
      <c r="GD553" s="64"/>
      <c r="GE553" s="64"/>
      <c r="GF553" s="64"/>
      <c r="GG553" s="64"/>
      <c r="GH553" s="64"/>
      <c r="GI553" s="64"/>
      <c r="GJ553" s="64"/>
      <c r="GK553" s="64"/>
      <c r="GL553" s="64"/>
      <c r="GM553" s="64"/>
      <c r="GN553" s="64"/>
      <c r="GO553" s="64"/>
      <c r="GP553" s="64"/>
      <c r="GQ553" s="64"/>
      <c r="GR553" s="64"/>
      <c r="GS553" s="64"/>
      <c r="GT553" s="64"/>
      <c r="GU553" s="64"/>
      <c r="GV553" s="64"/>
      <c r="GW553" s="64"/>
      <c r="GX553" s="64"/>
      <c r="GY553" s="64"/>
      <c r="GZ553" s="64"/>
      <c r="HA553" s="64"/>
      <c r="HB553" s="64"/>
      <c r="HC553" s="64"/>
      <c r="HD553" s="64"/>
      <c r="HE553" s="64"/>
      <c r="HF553" s="64"/>
      <c r="HG553" s="64"/>
      <c r="HH553" s="64"/>
      <c r="HI553" s="64"/>
      <c r="HJ553" s="64"/>
      <c r="HK553" s="64"/>
      <c r="HL553" s="64"/>
      <c r="HM553" s="64"/>
      <c r="HN553" s="64"/>
      <c r="HO553" s="64"/>
      <c r="HP553" s="64"/>
      <c r="HQ553" s="64"/>
      <c r="HR553" s="64"/>
      <c r="HS553" s="64"/>
      <c r="HT553" s="64"/>
      <c r="HU553" s="64"/>
      <c r="HV553" s="64"/>
      <c r="HW553" s="64"/>
      <c r="HX553" s="64"/>
      <c r="HY553" s="64"/>
      <c r="HZ553" s="64"/>
      <c r="IA553" s="64"/>
      <c r="IB553" s="64"/>
      <c r="IC553" s="64"/>
      <c r="ID553" s="64"/>
      <c r="IE553" s="64"/>
      <c r="IF553" s="64"/>
      <c r="IG553" s="64"/>
      <c r="IH553" s="64"/>
      <c r="II553" s="64"/>
      <c r="IJ553" s="64"/>
      <c r="IK553" s="64"/>
      <c r="IL553" s="64"/>
      <c r="IM553" s="64"/>
      <c r="IN553" s="64"/>
      <c r="IO553" s="64"/>
      <c r="IP553" s="64"/>
      <c r="IQ553" s="64"/>
      <c r="IR553" s="64"/>
      <c r="IS553" s="64"/>
      <c r="IT553" s="64"/>
      <c r="IU553" s="64"/>
      <c r="IV553" s="64"/>
      <c r="IW553" s="64"/>
      <c r="IX553" s="64"/>
      <c r="IY553" s="64"/>
      <c r="IZ553" s="64"/>
      <c r="JA553" s="64"/>
      <c r="JB553" s="64"/>
      <c r="JC553" s="64"/>
      <c r="JD553" s="64"/>
      <c r="JE553" s="64"/>
      <c r="JF553" s="64"/>
      <c r="JG553" s="64"/>
      <c r="JH553" s="64"/>
      <c r="JI553" s="64"/>
      <c r="JJ553" s="64"/>
      <c r="JK553" s="64"/>
      <c r="JL553" s="64"/>
      <c r="JM553" s="64"/>
      <c r="JN553" s="64"/>
      <c r="JO553" s="64"/>
      <c r="JP553" s="64"/>
      <c r="JQ553" s="64"/>
      <c r="JR553" s="64"/>
      <c r="JS553" s="64"/>
      <c r="JT553" s="64"/>
      <c r="JU553" s="64"/>
      <c r="JV553" s="64"/>
      <c r="JW553" s="64"/>
      <c r="JX553" s="64"/>
      <c r="JY553" s="64"/>
      <c r="JZ553" s="64"/>
      <c r="KA553" s="64"/>
      <c r="KB553" s="64"/>
      <c r="KC553" s="64"/>
      <c r="KD553" s="64"/>
      <c r="KE553" s="64"/>
      <c r="KF553" s="64"/>
      <c r="KG553" s="64"/>
      <c r="KH553" s="64"/>
      <c r="KI553" s="64"/>
      <c r="KJ553" s="64"/>
    </row>
    <row r="554" spans="1:296" s="29" customFormat="1" ht="64.5" customHeight="1">
      <c r="A554" s="65" t="s">
        <v>93</v>
      </c>
      <c r="B554" s="7" t="s">
        <v>1393</v>
      </c>
      <c r="C554" s="10" t="s">
        <v>1394</v>
      </c>
      <c r="D554" s="87" t="s">
        <v>1395</v>
      </c>
      <c r="E554" s="65" t="s">
        <v>1396</v>
      </c>
      <c r="F554" s="65" t="s">
        <v>1397</v>
      </c>
      <c r="G554" s="7" t="s">
        <v>94</v>
      </c>
      <c r="H554" s="10" t="s">
        <v>1398</v>
      </c>
      <c r="I554" s="8">
        <v>40659</v>
      </c>
      <c r="J554" s="66" t="s">
        <v>352</v>
      </c>
      <c r="K554" s="8"/>
      <c r="L554" s="46">
        <v>261000</v>
      </c>
      <c r="M554" s="94">
        <v>261000</v>
      </c>
      <c r="N554" s="41"/>
      <c r="O554" s="41"/>
      <c r="P554" s="64"/>
      <c r="Q554" s="64"/>
      <c r="R554" s="64"/>
      <c r="S554" s="64"/>
      <c r="T554" s="64"/>
      <c r="U554" s="64"/>
      <c r="V554" s="64"/>
      <c r="W554" s="64"/>
      <c r="X554" s="64"/>
      <c r="Y554" s="64"/>
      <c r="Z554" s="64"/>
      <c r="AA554" s="64"/>
      <c r="AB554" s="64"/>
      <c r="AC554" s="64"/>
      <c r="AD554" s="64"/>
      <c r="AE554" s="64"/>
      <c r="AF554" s="64"/>
      <c r="AG554" s="64"/>
      <c r="AH554" s="64"/>
      <c r="AI554" s="64"/>
      <c r="AJ554" s="64"/>
      <c r="AK554" s="64"/>
      <c r="AL554" s="64"/>
      <c r="AM554" s="64"/>
      <c r="AN554" s="64"/>
      <c r="AO554" s="64"/>
      <c r="AP554" s="64"/>
      <c r="AQ554" s="64"/>
      <c r="AR554" s="64"/>
      <c r="AS554" s="64"/>
      <c r="AT554" s="64"/>
      <c r="AU554" s="64"/>
      <c r="AV554" s="64"/>
      <c r="AW554" s="64"/>
      <c r="AX554" s="64"/>
      <c r="AY554" s="64"/>
      <c r="AZ554" s="64"/>
      <c r="BA554" s="64"/>
      <c r="BB554" s="64"/>
      <c r="BC554" s="64"/>
      <c r="BD554" s="64"/>
      <c r="BE554" s="64"/>
      <c r="BF554" s="64"/>
      <c r="BG554" s="64"/>
      <c r="BH554" s="64"/>
      <c r="BI554" s="64"/>
      <c r="BJ554" s="64"/>
      <c r="BK554" s="64"/>
      <c r="BL554" s="64"/>
      <c r="BM554" s="64"/>
      <c r="BN554" s="64"/>
      <c r="BO554" s="64"/>
      <c r="BP554" s="64"/>
      <c r="BQ554" s="64"/>
      <c r="BR554" s="64"/>
      <c r="BS554" s="64"/>
      <c r="BT554" s="64"/>
      <c r="BU554" s="64"/>
      <c r="BV554" s="64"/>
      <c r="BW554" s="64"/>
      <c r="BX554" s="64"/>
      <c r="BY554" s="64"/>
      <c r="BZ554" s="64"/>
      <c r="CA554" s="64"/>
      <c r="CB554" s="64"/>
      <c r="CC554" s="64"/>
      <c r="CD554" s="64"/>
      <c r="CE554" s="64"/>
      <c r="CF554" s="64"/>
      <c r="CG554" s="64"/>
      <c r="CH554" s="64"/>
      <c r="CI554" s="64"/>
      <c r="CJ554" s="64"/>
      <c r="CK554" s="64"/>
      <c r="CL554" s="64"/>
      <c r="CM554" s="64"/>
      <c r="CN554" s="64"/>
      <c r="CO554" s="64"/>
      <c r="CP554" s="64"/>
      <c r="CQ554" s="64"/>
      <c r="CR554" s="64"/>
      <c r="CS554" s="64"/>
      <c r="CT554" s="64"/>
      <c r="CU554" s="64"/>
      <c r="CV554" s="64"/>
      <c r="CW554" s="64"/>
      <c r="CX554" s="64"/>
      <c r="CY554" s="64"/>
      <c r="CZ554" s="64"/>
      <c r="DA554" s="64"/>
      <c r="DB554" s="64"/>
      <c r="DC554" s="64"/>
      <c r="DD554" s="64"/>
      <c r="DE554" s="64"/>
      <c r="DF554" s="64"/>
      <c r="DG554" s="64"/>
      <c r="DH554" s="64"/>
      <c r="DI554" s="64"/>
      <c r="DJ554" s="64"/>
      <c r="DK554" s="64"/>
      <c r="DL554" s="64"/>
      <c r="DM554" s="64"/>
      <c r="DN554" s="64"/>
      <c r="DO554" s="64"/>
      <c r="DP554" s="64"/>
      <c r="DQ554" s="64"/>
      <c r="DR554" s="64"/>
      <c r="DS554" s="64"/>
      <c r="DT554" s="64"/>
      <c r="DU554" s="64"/>
      <c r="DV554" s="64"/>
      <c r="DW554" s="64"/>
      <c r="DX554" s="64"/>
      <c r="DY554" s="64"/>
      <c r="DZ554" s="64"/>
      <c r="EA554" s="64"/>
      <c r="EB554" s="64"/>
      <c r="EC554" s="64"/>
      <c r="ED554" s="64"/>
      <c r="EE554" s="64"/>
      <c r="EF554" s="64"/>
      <c r="EG554" s="64"/>
      <c r="EH554" s="64"/>
      <c r="EI554" s="64"/>
      <c r="EJ554" s="64"/>
      <c r="EK554" s="64"/>
      <c r="EL554" s="64"/>
      <c r="EM554" s="64"/>
      <c r="EN554" s="64"/>
      <c r="EO554" s="64"/>
      <c r="EP554" s="64"/>
      <c r="EQ554" s="64"/>
      <c r="ER554" s="64"/>
      <c r="ES554" s="64"/>
      <c r="ET554" s="64"/>
      <c r="EU554" s="64"/>
      <c r="EV554" s="64"/>
      <c r="EW554" s="64"/>
      <c r="EX554" s="64"/>
      <c r="EY554" s="64"/>
      <c r="EZ554" s="64"/>
      <c r="FA554" s="64"/>
      <c r="FB554" s="64"/>
      <c r="FC554" s="64"/>
      <c r="FD554" s="64"/>
      <c r="FE554" s="64"/>
      <c r="FF554" s="64"/>
      <c r="FG554" s="64"/>
      <c r="FH554" s="64"/>
      <c r="FI554" s="64"/>
      <c r="FJ554" s="64"/>
      <c r="FK554" s="64"/>
      <c r="FL554" s="64"/>
      <c r="FM554" s="64"/>
      <c r="FN554" s="64"/>
      <c r="FO554" s="64"/>
      <c r="FP554" s="64"/>
      <c r="FQ554" s="64"/>
      <c r="FR554" s="64"/>
      <c r="FS554" s="64"/>
      <c r="FT554" s="64"/>
      <c r="FU554" s="64"/>
      <c r="FV554" s="64"/>
      <c r="FW554" s="64"/>
      <c r="FX554" s="64"/>
      <c r="FY554" s="64"/>
      <c r="FZ554" s="64"/>
      <c r="GA554" s="64"/>
      <c r="GB554" s="64"/>
      <c r="GC554" s="64"/>
      <c r="GD554" s="64"/>
      <c r="GE554" s="64"/>
      <c r="GF554" s="64"/>
      <c r="GG554" s="64"/>
      <c r="GH554" s="64"/>
      <c r="GI554" s="64"/>
      <c r="GJ554" s="64"/>
      <c r="GK554" s="64"/>
      <c r="GL554" s="64"/>
      <c r="GM554" s="64"/>
      <c r="GN554" s="64"/>
      <c r="GO554" s="64"/>
      <c r="GP554" s="64"/>
      <c r="GQ554" s="64"/>
      <c r="GR554" s="64"/>
      <c r="GS554" s="64"/>
      <c r="GT554" s="64"/>
      <c r="GU554" s="64"/>
      <c r="GV554" s="64"/>
      <c r="GW554" s="64"/>
      <c r="GX554" s="64"/>
      <c r="GY554" s="64"/>
      <c r="GZ554" s="64"/>
      <c r="HA554" s="64"/>
      <c r="HB554" s="64"/>
      <c r="HC554" s="64"/>
      <c r="HD554" s="64"/>
      <c r="HE554" s="64"/>
      <c r="HF554" s="64"/>
      <c r="HG554" s="64"/>
      <c r="HH554" s="64"/>
      <c r="HI554" s="64"/>
      <c r="HJ554" s="64"/>
      <c r="HK554" s="64"/>
      <c r="HL554" s="64"/>
      <c r="HM554" s="64"/>
      <c r="HN554" s="64"/>
      <c r="HO554" s="64"/>
      <c r="HP554" s="64"/>
      <c r="HQ554" s="64"/>
      <c r="HR554" s="64"/>
      <c r="HS554" s="64"/>
      <c r="HT554" s="64"/>
      <c r="HU554" s="64"/>
      <c r="HV554" s="64"/>
      <c r="HW554" s="64"/>
      <c r="HX554" s="64"/>
      <c r="HY554" s="64"/>
      <c r="HZ554" s="64"/>
      <c r="IA554" s="64"/>
      <c r="IB554" s="64"/>
      <c r="IC554" s="64"/>
      <c r="ID554" s="64"/>
      <c r="IE554" s="64"/>
      <c r="IF554" s="64"/>
      <c r="IG554" s="64"/>
      <c r="IH554" s="64"/>
      <c r="II554" s="64"/>
      <c r="IJ554" s="64"/>
      <c r="IK554" s="64"/>
      <c r="IL554" s="64"/>
      <c r="IM554" s="64"/>
      <c r="IN554" s="64"/>
      <c r="IO554" s="64"/>
      <c r="IP554" s="64"/>
      <c r="IQ554" s="64"/>
      <c r="IR554" s="64"/>
      <c r="IS554" s="64"/>
      <c r="IT554" s="64"/>
      <c r="IU554" s="64"/>
      <c r="IV554" s="64"/>
      <c r="IW554" s="64"/>
      <c r="IX554" s="64"/>
      <c r="IY554" s="64"/>
      <c r="IZ554" s="64"/>
      <c r="JA554" s="64"/>
      <c r="JB554" s="64"/>
      <c r="JC554" s="64"/>
      <c r="JD554" s="64"/>
      <c r="JE554" s="64"/>
      <c r="JF554" s="64"/>
      <c r="JG554" s="64"/>
      <c r="JH554" s="64"/>
      <c r="JI554" s="64"/>
      <c r="JJ554" s="64"/>
      <c r="JK554" s="64"/>
      <c r="JL554" s="64"/>
      <c r="JM554" s="64"/>
      <c r="JN554" s="64"/>
      <c r="JO554" s="64"/>
      <c r="JP554" s="64"/>
      <c r="JQ554" s="64"/>
      <c r="JR554" s="64"/>
      <c r="JS554" s="64"/>
      <c r="JT554" s="64"/>
      <c r="JU554" s="64"/>
      <c r="JV554" s="64"/>
      <c r="JW554" s="64"/>
      <c r="JX554" s="64"/>
      <c r="JY554" s="64"/>
      <c r="JZ554" s="64"/>
      <c r="KA554" s="64"/>
      <c r="KB554" s="64"/>
      <c r="KC554" s="64"/>
      <c r="KD554" s="64"/>
      <c r="KE554" s="64"/>
      <c r="KF554" s="64"/>
      <c r="KG554" s="64"/>
      <c r="KH554" s="64"/>
      <c r="KI554" s="64"/>
      <c r="KJ554" s="64"/>
    </row>
    <row r="555" spans="1:296" s="29" customFormat="1" ht="46.5" customHeight="1">
      <c r="A555" s="65"/>
      <c r="B555" s="7"/>
      <c r="C555" s="10"/>
      <c r="D555" s="87"/>
      <c r="E555" s="65"/>
      <c r="F555" s="65"/>
      <c r="G555" s="7"/>
      <c r="H555" s="7"/>
      <c r="I555" s="8"/>
      <c r="J555" s="66"/>
      <c r="K555" s="8"/>
      <c r="L555" s="46"/>
      <c r="M555" s="94"/>
      <c r="N555" s="64"/>
      <c r="O555" s="64"/>
      <c r="P555" s="64"/>
      <c r="Q555" s="64"/>
      <c r="R555" s="64"/>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c r="AP555" s="64"/>
      <c r="AQ555" s="64"/>
      <c r="AR555" s="64"/>
      <c r="AS555" s="64"/>
      <c r="AT555" s="64"/>
      <c r="AU555" s="64"/>
      <c r="AV555" s="64"/>
      <c r="AW555" s="64"/>
      <c r="AX555" s="64"/>
      <c r="AY555" s="64"/>
      <c r="AZ555" s="64"/>
      <c r="BA555" s="64"/>
      <c r="BB555" s="64"/>
      <c r="BC555" s="64"/>
      <c r="BD555" s="64"/>
      <c r="BE555" s="64"/>
      <c r="BF555" s="64"/>
      <c r="BG555" s="64"/>
      <c r="BH555" s="64"/>
      <c r="BI555" s="64"/>
      <c r="BJ555" s="64"/>
      <c r="BK555" s="64"/>
      <c r="BL555" s="64"/>
      <c r="BM555" s="64"/>
      <c r="BN555" s="64"/>
      <c r="BO555" s="64"/>
      <c r="BP555" s="64"/>
      <c r="BQ555" s="64"/>
      <c r="BR555" s="64"/>
      <c r="BS555" s="64"/>
      <c r="BT555" s="64"/>
      <c r="BU555" s="64"/>
      <c r="BV555" s="64"/>
      <c r="BW555" s="64"/>
      <c r="BX555" s="64"/>
      <c r="BY555" s="64"/>
      <c r="BZ555" s="64"/>
      <c r="CA555" s="64"/>
      <c r="CB555" s="64"/>
      <c r="CC555" s="64"/>
      <c r="CD555" s="64"/>
      <c r="CE555" s="64"/>
      <c r="CF555" s="64"/>
      <c r="CG555" s="64"/>
      <c r="CH555" s="64"/>
      <c r="CI555" s="64"/>
      <c r="CJ555" s="64"/>
      <c r="CK555" s="64"/>
      <c r="CL555" s="64"/>
      <c r="CM555" s="64"/>
      <c r="CN555" s="64"/>
      <c r="CO555" s="64"/>
      <c r="CP555" s="64"/>
      <c r="CQ555" s="64"/>
      <c r="CR555" s="64"/>
      <c r="CS555" s="64"/>
      <c r="CT555" s="64"/>
      <c r="CU555" s="64"/>
      <c r="CV555" s="64"/>
      <c r="CW555" s="64"/>
      <c r="CX555" s="64"/>
      <c r="CY555" s="64"/>
      <c r="CZ555" s="64"/>
      <c r="DA555" s="64"/>
      <c r="DB555" s="64"/>
      <c r="DC555" s="64"/>
      <c r="DD555" s="64"/>
      <c r="DE555" s="64"/>
      <c r="DF555" s="64"/>
      <c r="DG555" s="64"/>
      <c r="DH555" s="64"/>
      <c r="DI555" s="64"/>
      <c r="DJ555" s="64"/>
      <c r="DK555" s="64"/>
      <c r="DL555" s="64"/>
      <c r="DM555" s="64"/>
      <c r="DN555" s="64"/>
      <c r="DO555" s="64"/>
      <c r="DP555" s="64"/>
      <c r="DQ555" s="64"/>
      <c r="DR555" s="64"/>
      <c r="DS555" s="64"/>
      <c r="DT555" s="64"/>
      <c r="DU555" s="64"/>
      <c r="DV555" s="64"/>
      <c r="DW555" s="64"/>
      <c r="DX555" s="64"/>
      <c r="DY555" s="64"/>
      <c r="DZ555" s="64"/>
      <c r="EA555" s="64"/>
      <c r="EB555" s="64"/>
      <c r="EC555" s="64"/>
      <c r="ED555" s="64"/>
      <c r="EE555" s="64"/>
      <c r="EF555" s="64"/>
      <c r="EG555" s="64"/>
      <c r="EH555" s="64"/>
      <c r="EI555" s="64"/>
      <c r="EJ555" s="64"/>
      <c r="EK555" s="64"/>
      <c r="EL555" s="64"/>
      <c r="EM555" s="64"/>
      <c r="EN555" s="64"/>
      <c r="EO555" s="64"/>
      <c r="EP555" s="64"/>
      <c r="EQ555" s="64"/>
      <c r="ER555" s="64"/>
      <c r="ES555" s="64"/>
      <c r="ET555" s="64"/>
      <c r="EU555" s="64"/>
      <c r="EV555" s="64"/>
      <c r="EW555" s="64"/>
      <c r="EX555" s="64"/>
      <c r="EY555" s="64"/>
      <c r="EZ555" s="64"/>
      <c r="FA555" s="64"/>
      <c r="FB555" s="64"/>
      <c r="FC555" s="64"/>
      <c r="FD555" s="64"/>
      <c r="FE555" s="64"/>
      <c r="FF555" s="64"/>
      <c r="FG555" s="64"/>
      <c r="FH555" s="64"/>
      <c r="FI555" s="64"/>
      <c r="FJ555" s="64"/>
      <c r="FK555" s="64"/>
      <c r="FL555" s="64"/>
      <c r="FM555" s="64"/>
      <c r="FN555" s="64"/>
      <c r="FO555" s="64"/>
      <c r="FP555" s="64"/>
      <c r="FQ555" s="64"/>
      <c r="FR555" s="64"/>
      <c r="FS555" s="64"/>
      <c r="FT555" s="64"/>
      <c r="FU555" s="64"/>
      <c r="FV555" s="64"/>
      <c r="FW555" s="64"/>
      <c r="FX555" s="64"/>
      <c r="FY555" s="64"/>
      <c r="FZ555" s="64"/>
      <c r="GA555" s="64"/>
      <c r="GB555" s="64"/>
      <c r="GC555" s="64"/>
      <c r="GD555" s="64"/>
      <c r="GE555" s="64"/>
      <c r="GF555" s="64"/>
      <c r="GG555" s="64"/>
      <c r="GH555" s="64"/>
      <c r="GI555" s="64"/>
      <c r="GJ555" s="64"/>
      <c r="GK555" s="64"/>
      <c r="GL555" s="64"/>
      <c r="GM555" s="64"/>
      <c r="GN555" s="64"/>
      <c r="GO555" s="64"/>
      <c r="GP555" s="64"/>
      <c r="GQ555" s="64"/>
      <c r="GR555" s="64"/>
      <c r="GS555" s="64"/>
      <c r="GT555" s="64"/>
      <c r="GU555" s="64"/>
      <c r="GV555" s="64"/>
      <c r="GW555" s="64"/>
      <c r="GX555" s="64"/>
      <c r="GY555" s="64"/>
      <c r="GZ555" s="64"/>
      <c r="HA555" s="64"/>
      <c r="HB555" s="64"/>
      <c r="HC555" s="64"/>
      <c r="HD555" s="64"/>
      <c r="HE555" s="64"/>
      <c r="HF555" s="64"/>
      <c r="HG555" s="64"/>
      <c r="HH555" s="64"/>
      <c r="HI555" s="64"/>
      <c r="HJ555" s="64"/>
      <c r="HK555" s="64"/>
      <c r="HL555" s="64"/>
      <c r="HM555" s="64"/>
      <c r="HN555" s="64"/>
      <c r="HO555" s="64"/>
      <c r="HP555" s="64"/>
      <c r="HQ555" s="64"/>
      <c r="HR555" s="64"/>
      <c r="HS555" s="64"/>
      <c r="HT555" s="64"/>
      <c r="HU555" s="64"/>
      <c r="HV555" s="64"/>
      <c r="HW555" s="64"/>
      <c r="HX555" s="64"/>
      <c r="HY555" s="64"/>
      <c r="HZ555" s="64"/>
      <c r="IA555" s="64"/>
      <c r="IB555" s="64"/>
      <c r="IC555" s="64"/>
      <c r="ID555" s="64"/>
      <c r="IE555" s="64"/>
      <c r="IF555" s="64"/>
      <c r="IG555" s="64"/>
      <c r="IH555" s="64"/>
      <c r="II555" s="64"/>
      <c r="IJ555" s="64"/>
      <c r="IK555" s="64"/>
      <c r="IL555" s="64"/>
      <c r="IM555" s="64"/>
      <c r="IN555" s="64"/>
      <c r="IO555" s="64"/>
      <c r="IP555" s="64"/>
      <c r="IQ555" s="64"/>
      <c r="IR555" s="64"/>
      <c r="IS555" s="64"/>
      <c r="IT555" s="64"/>
      <c r="IU555" s="64"/>
      <c r="IV555" s="64"/>
      <c r="IW555" s="64"/>
      <c r="IX555" s="64"/>
      <c r="IY555" s="64"/>
      <c r="IZ555" s="64"/>
      <c r="JA555" s="64"/>
      <c r="JB555" s="64"/>
      <c r="JC555" s="64"/>
      <c r="JD555" s="64"/>
      <c r="JE555" s="64"/>
      <c r="JF555" s="64"/>
      <c r="JG555" s="64"/>
      <c r="JH555" s="64"/>
      <c r="JI555" s="64"/>
      <c r="JJ555" s="64"/>
      <c r="JK555" s="64"/>
      <c r="JL555" s="64"/>
      <c r="JM555" s="64"/>
      <c r="JN555" s="64"/>
      <c r="JO555" s="64"/>
      <c r="JP555" s="64"/>
      <c r="JQ555" s="64"/>
      <c r="JR555" s="64"/>
      <c r="JS555" s="64"/>
      <c r="JT555" s="64"/>
      <c r="JU555" s="64"/>
      <c r="JV555" s="64"/>
      <c r="JW555" s="64"/>
      <c r="JX555" s="64"/>
      <c r="JY555" s="64"/>
      <c r="JZ555" s="64"/>
      <c r="KA555" s="64"/>
      <c r="KB555" s="64"/>
      <c r="KC555" s="64"/>
      <c r="KD555" s="64"/>
      <c r="KE555" s="64"/>
      <c r="KF555" s="64"/>
      <c r="KG555" s="64"/>
      <c r="KH555" s="64"/>
      <c r="KI555" s="64"/>
      <c r="KJ555" s="64"/>
    </row>
    <row r="556" spans="1:296" s="29" customFormat="1" ht="64.5" customHeight="1">
      <c r="A556" s="65" t="s">
        <v>444</v>
      </c>
      <c r="B556" s="7" t="s">
        <v>1382</v>
      </c>
      <c r="C556" s="10" t="s">
        <v>1383</v>
      </c>
      <c r="D556" s="87" t="s">
        <v>1384</v>
      </c>
      <c r="E556" s="65" t="s">
        <v>1385</v>
      </c>
      <c r="F556" s="65" t="s">
        <v>663</v>
      </c>
      <c r="G556" s="7" t="s">
        <v>338</v>
      </c>
      <c r="H556" s="10" t="s">
        <v>664</v>
      </c>
      <c r="I556" s="8">
        <v>42440</v>
      </c>
      <c r="J556" s="66" t="s">
        <v>346</v>
      </c>
      <c r="K556" s="8">
        <v>42509</v>
      </c>
      <c r="L556" s="46">
        <v>419521.44</v>
      </c>
      <c r="M556" s="94"/>
      <c r="N556" s="64"/>
      <c r="O556" s="64"/>
      <c r="P556" s="64"/>
      <c r="Q556" s="64"/>
      <c r="R556" s="64"/>
      <c r="S556" s="64"/>
      <c r="T556" s="64"/>
      <c r="U556" s="64"/>
      <c r="V556" s="64"/>
      <c r="W556" s="64"/>
      <c r="X556" s="64"/>
      <c r="Y556" s="64"/>
      <c r="Z556" s="64"/>
      <c r="AA556" s="64"/>
      <c r="AB556" s="64"/>
      <c r="AC556" s="64"/>
      <c r="AD556" s="64"/>
      <c r="AE556" s="64"/>
      <c r="AF556" s="64"/>
      <c r="AG556" s="64"/>
      <c r="AH556" s="64"/>
      <c r="AI556" s="64"/>
      <c r="AJ556" s="64"/>
      <c r="AK556" s="64"/>
      <c r="AL556" s="64"/>
      <c r="AM556" s="64"/>
      <c r="AN556" s="64"/>
      <c r="AO556" s="64"/>
      <c r="AP556" s="64"/>
      <c r="AQ556" s="64"/>
      <c r="AR556" s="64"/>
      <c r="AS556" s="64"/>
      <c r="AT556" s="64"/>
      <c r="AU556" s="64"/>
      <c r="AV556" s="64"/>
      <c r="AW556" s="64"/>
      <c r="AX556" s="64"/>
      <c r="AY556" s="64"/>
      <c r="AZ556" s="64"/>
      <c r="BA556" s="64"/>
      <c r="BB556" s="64"/>
      <c r="BC556" s="64"/>
      <c r="BD556" s="64"/>
      <c r="BE556" s="64"/>
      <c r="BF556" s="64"/>
      <c r="BG556" s="64"/>
      <c r="BH556" s="64"/>
      <c r="BI556" s="64"/>
      <c r="BJ556" s="64"/>
      <c r="BK556" s="64"/>
      <c r="BL556" s="64"/>
      <c r="BM556" s="64"/>
      <c r="BN556" s="64"/>
      <c r="BO556" s="64"/>
      <c r="BP556" s="64"/>
      <c r="BQ556" s="64"/>
      <c r="BR556" s="64"/>
      <c r="BS556" s="64"/>
      <c r="BT556" s="64"/>
      <c r="BU556" s="64"/>
      <c r="BV556" s="64"/>
      <c r="BW556" s="64"/>
      <c r="BX556" s="64"/>
      <c r="BY556" s="64"/>
      <c r="BZ556" s="64"/>
      <c r="CA556" s="64"/>
      <c r="CB556" s="64"/>
      <c r="CC556" s="64"/>
      <c r="CD556" s="64"/>
      <c r="CE556" s="64"/>
      <c r="CF556" s="64"/>
      <c r="CG556" s="64"/>
      <c r="CH556" s="64"/>
      <c r="CI556" s="64"/>
      <c r="CJ556" s="64"/>
      <c r="CK556" s="64"/>
      <c r="CL556" s="64"/>
      <c r="CM556" s="64"/>
      <c r="CN556" s="64"/>
      <c r="CO556" s="64"/>
      <c r="CP556" s="64"/>
      <c r="CQ556" s="64"/>
      <c r="CR556" s="64"/>
      <c r="CS556" s="64"/>
      <c r="CT556" s="64"/>
      <c r="CU556" s="64"/>
      <c r="CV556" s="64"/>
      <c r="CW556" s="64"/>
      <c r="CX556" s="64"/>
      <c r="CY556" s="64"/>
      <c r="CZ556" s="64"/>
      <c r="DA556" s="64"/>
      <c r="DB556" s="64"/>
      <c r="DC556" s="64"/>
      <c r="DD556" s="64"/>
      <c r="DE556" s="64"/>
      <c r="DF556" s="64"/>
      <c r="DG556" s="64"/>
      <c r="DH556" s="64"/>
      <c r="DI556" s="64"/>
      <c r="DJ556" s="64"/>
      <c r="DK556" s="64"/>
      <c r="DL556" s="64"/>
      <c r="DM556" s="64"/>
      <c r="DN556" s="64"/>
      <c r="DO556" s="64"/>
      <c r="DP556" s="64"/>
      <c r="DQ556" s="64"/>
      <c r="DR556" s="64"/>
      <c r="DS556" s="64"/>
      <c r="DT556" s="64"/>
      <c r="DU556" s="64"/>
      <c r="DV556" s="64"/>
      <c r="DW556" s="64"/>
      <c r="DX556" s="64"/>
      <c r="DY556" s="64"/>
      <c r="DZ556" s="64"/>
      <c r="EA556" s="64"/>
      <c r="EB556" s="64"/>
      <c r="EC556" s="64"/>
      <c r="ED556" s="64"/>
      <c r="EE556" s="64"/>
      <c r="EF556" s="64"/>
      <c r="EG556" s="64"/>
      <c r="EH556" s="64"/>
      <c r="EI556" s="64"/>
      <c r="EJ556" s="64"/>
      <c r="EK556" s="64"/>
      <c r="EL556" s="64"/>
      <c r="EM556" s="64"/>
      <c r="EN556" s="64"/>
      <c r="EO556" s="64"/>
      <c r="EP556" s="64"/>
      <c r="EQ556" s="64"/>
      <c r="ER556" s="64"/>
      <c r="ES556" s="64"/>
      <c r="ET556" s="64"/>
      <c r="EU556" s="64"/>
      <c r="EV556" s="64"/>
      <c r="EW556" s="64"/>
      <c r="EX556" s="64"/>
      <c r="EY556" s="64"/>
      <c r="EZ556" s="64"/>
      <c r="FA556" s="64"/>
      <c r="FB556" s="64"/>
      <c r="FC556" s="64"/>
      <c r="FD556" s="64"/>
      <c r="FE556" s="64"/>
      <c r="FF556" s="64"/>
      <c r="FG556" s="64"/>
      <c r="FH556" s="64"/>
      <c r="FI556" s="64"/>
      <c r="FJ556" s="64"/>
      <c r="FK556" s="64"/>
      <c r="FL556" s="64"/>
      <c r="FM556" s="64"/>
      <c r="FN556" s="64"/>
      <c r="FO556" s="64"/>
      <c r="FP556" s="64"/>
      <c r="FQ556" s="64"/>
      <c r="FR556" s="64"/>
      <c r="FS556" s="64"/>
      <c r="FT556" s="64"/>
      <c r="FU556" s="64"/>
      <c r="FV556" s="64"/>
      <c r="FW556" s="64"/>
      <c r="FX556" s="64"/>
      <c r="FY556" s="64"/>
      <c r="FZ556" s="64"/>
      <c r="GA556" s="64"/>
      <c r="GB556" s="64"/>
      <c r="GC556" s="64"/>
      <c r="GD556" s="64"/>
      <c r="GE556" s="64"/>
      <c r="GF556" s="64"/>
      <c r="GG556" s="64"/>
      <c r="GH556" s="64"/>
      <c r="GI556" s="64"/>
      <c r="GJ556" s="64"/>
      <c r="GK556" s="64"/>
      <c r="GL556" s="64"/>
      <c r="GM556" s="64"/>
      <c r="GN556" s="64"/>
      <c r="GO556" s="64"/>
      <c r="GP556" s="64"/>
      <c r="GQ556" s="64"/>
      <c r="GR556" s="64"/>
      <c r="GS556" s="64"/>
      <c r="GT556" s="64"/>
      <c r="GU556" s="64"/>
      <c r="GV556" s="64"/>
      <c r="GW556" s="64"/>
      <c r="GX556" s="64"/>
      <c r="GY556" s="64"/>
      <c r="GZ556" s="64"/>
      <c r="HA556" s="64"/>
      <c r="HB556" s="64"/>
      <c r="HC556" s="64"/>
      <c r="HD556" s="64"/>
      <c r="HE556" s="64"/>
      <c r="HF556" s="64"/>
      <c r="HG556" s="64"/>
      <c r="HH556" s="64"/>
      <c r="HI556" s="64"/>
      <c r="HJ556" s="64"/>
      <c r="HK556" s="64"/>
      <c r="HL556" s="64"/>
      <c r="HM556" s="64"/>
      <c r="HN556" s="64"/>
      <c r="HO556" s="64"/>
      <c r="HP556" s="64"/>
      <c r="HQ556" s="64"/>
      <c r="HR556" s="64"/>
      <c r="HS556" s="64"/>
      <c r="HT556" s="64"/>
      <c r="HU556" s="64"/>
      <c r="HV556" s="64"/>
      <c r="HW556" s="64"/>
      <c r="HX556" s="64"/>
      <c r="HY556" s="64"/>
      <c r="HZ556" s="64"/>
      <c r="IA556" s="64"/>
      <c r="IB556" s="64"/>
      <c r="IC556" s="64"/>
      <c r="ID556" s="64"/>
      <c r="IE556" s="64"/>
      <c r="IF556" s="64"/>
      <c r="IG556" s="64"/>
      <c r="IH556" s="64"/>
      <c r="II556" s="64"/>
      <c r="IJ556" s="64"/>
      <c r="IK556" s="64"/>
      <c r="IL556" s="64"/>
      <c r="IM556" s="64"/>
      <c r="IN556" s="64"/>
      <c r="IO556" s="64"/>
      <c r="IP556" s="64"/>
      <c r="IQ556" s="64"/>
      <c r="IR556" s="64"/>
      <c r="IS556" s="64"/>
      <c r="IT556" s="64"/>
      <c r="IU556" s="64"/>
      <c r="IV556" s="64"/>
      <c r="IW556" s="64"/>
      <c r="IX556" s="64"/>
      <c r="IY556" s="64"/>
      <c r="IZ556" s="64"/>
      <c r="JA556" s="64"/>
      <c r="JB556" s="64"/>
      <c r="JC556" s="64"/>
      <c r="JD556" s="64"/>
      <c r="JE556" s="64"/>
      <c r="JF556" s="64"/>
      <c r="JG556" s="64"/>
      <c r="JH556" s="64"/>
      <c r="JI556" s="64"/>
      <c r="JJ556" s="64"/>
      <c r="JK556" s="64"/>
      <c r="JL556" s="64"/>
      <c r="JM556" s="64"/>
      <c r="JN556" s="64"/>
      <c r="JO556" s="64"/>
      <c r="JP556" s="64"/>
      <c r="JQ556" s="64"/>
      <c r="JR556" s="64"/>
      <c r="JS556" s="64"/>
      <c r="JT556" s="64"/>
      <c r="JU556" s="64"/>
      <c r="JV556" s="64"/>
      <c r="JW556" s="64"/>
      <c r="JX556" s="64"/>
      <c r="JY556" s="64"/>
      <c r="JZ556" s="64"/>
      <c r="KA556" s="64"/>
      <c r="KB556" s="64"/>
      <c r="KC556" s="64"/>
      <c r="KD556" s="64"/>
      <c r="KE556" s="64"/>
      <c r="KF556" s="64"/>
      <c r="KG556" s="64"/>
      <c r="KH556" s="64"/>
      <c r="KI556" s="64"/>
      <c r="KJ556" s="64"/>
    </row>
    <row r="557" spans="1:296" s="29" customFormat="1" ht="64.5" customHeight="1">
      <c r="A557" s="65" t="s">
        <v>444</v>
      </c>
      <c r="B557" s="7" t="s">
        <v>1382</v>
      </c>
      <c r="C557" s="10" t="s">
        <v>1383</v>
      </c>
      <c r="D557" s="87" t="s">
        <v>1384</v>
      </c>
      <c r="E557" s="65" t="s">
        <v>1385</v>
      </c>
      <c r="F557" s="65" t="s">
        <v>1511</v>
      </c>
      <c r="G557" s="7" t="s">
        <v>1536</v>
      </c>
      <c r="H557" s="10" t="s">
        <v>1537</v>
      </c>
      <c r="I557" s="8">
        <v>42614</v>
      </c>
      <c r="J557" s="66" t="s">
        <v>352</v>
      </c>
      <c r="K557" s="8">
        <v>42675</v>
      </c>
      <c r="L557" s="46">
        <v>28902.69</v>
      </c>
      <c r="M557" s="94">
        <f>L556+L557</f>
        <v>448424.13</v>
      </c>
      <c r="N557" s="64"/>
      <c r="O557" s="64"/>
      <c r="P557" s="64"/>
      <c r="Q557" s="64"/>
      <c r="R557" s="64"/>
      <c r="S557" s="64"/>
      <c r="T557" s="64"/>
      <c r="U557" s="64"/>
      <c r="V557" s="64"/>
      <c r="W557" s="64"/>
      <c r="X557" s="64"/>
      <c r="Y557" s="64"/>
      <c r="Z557" s="64"/>
      <c r="AA557" s="64"/>
      <c r="AB557" s="64"/>
      <c r="AC557" s="64"/>
      <c r="AD557" s="64"/>
      <c r="AE557" s="64"/>
      <c r="AF557" s="64"/>
      <c r="AG557" s="64"/>
      <c r="AH557" s="64"/>
      <c r="AI557" s="64"/>
      <c r="AJ557" s="64"/>
      <c r="AK557" s="64"/>
      <c r="AL557" s="64"/>
      <c r="AM557" s="64"/>
      <c r="AN557" s="64"/>
      <c r="AO557" s="64"/>
      <c r="AP557" s="64"/>
      <c r="AQ557" s="64"/>
      <c r="AR557" s="64"/>
      <c r="AS557" s="64"/>
      <c r="AT557" s="64"/>
      <c r="AU557" s="64"/>
      <c r="AV557" s="64"/>
      <c r="AW557" s="64"/>
      <c r="AX557" s="64"/>
      <c r="AY557" s="64"/>
      <c r="AZ557" s="64"/>
      <c r="BA557" s="64"/>
      <c r="BB557" s="64"/>
      <c r="BC557" s="64"/>
      <c r="BD557" s="64"/>
      <c r="BE557" s="64"/>
      <c r="BF557" s="64"/>
      <c r="BG557" s="64"/>
      <c r="BH557" s="64"/>
      <c r="BI557" s="64"/>
      <c r="BJ557" s="64"/>
      <c r="BK557" s="64"/>
      <c r="BL557" s="64"/>
      <c r="BM557" s="64"/>
      <c r="BN557" s="64"/>
      <c r="BO557" s="64"/>
      <c r="BP557" s="64"/>
      <c r="BQ557" s="64"/>
      <c r="BR557" s="64"/>
      <c r="BS557" s="64"/>
      <c r="BT557" s="64"/>
      <c r="BU557" s="64"/>
      <c r="BV557" s="64"/>
      <c r="BW557" s="64"/>
      <c r="BX557" s="64"/>
      <c r="BY557" s="64"/>
      <c r="BZ557" s="64"/>
      <c r="CA557" s="64"/>
      <c r="CB557" s="64"/>
      <c r="CC557" s="64"/>
      <c r="CD557" s="64"/>
      <c r="CE557" s="64"/>
      <c r="CF557" s="64"/>
      <c r="CG557" s="64"/>
      <c r="CH557" s="64"/>
      <c r="CI557" s="64"/>
      <c r="CJ557" s="64"/>
      <c r="CK557" s="64"/>
      <c r="CL557" s="64"/>
      <c r="CM557" s="64"/>
      <c r="CN557" s="64"/>
      <c r="CO557" s="64"/>
      <c r="CP557" s="64"/>
      <c r="CQ557" s="64"/>
      <c r="CR557" s="64"/>
      <c r="CS557" s="64"/>
      <c r="CT557" s="64"/>
      <c r="CU557" s="64"/>
      <c r="CV557" s="64"/>
      <c r="CW557" s="64"/>
      <c r="CX557" s="64"/>
      <c r="CY557" s="64"/>
      <c r="CZ557" s="64"/>
      <c r="DA557" s="64"/>
      <c r="DB557" s="64"/>
      <c r="DC557" s="64"/>
      <c r="DD557" s="64"/>
      <c r="DE557" s="64"/>
      <c r="DF557" s="64"/>
      <c r="DG557" s="64"/>
      <c r="DH557" s="64"/>
      <c r="DI557" s="64"/>
      <c r="DJ557" s="64"/>
      <c r="DK557" s="64"/>
      <c r="DL557" s="64"/>
      <c r="DM557" s="64"/>
      <c r="DN557" s="64"/>
      <c r="DO557" s="64"/>
      <c r="DP557" s="64"/>
      <c r="DQ557" s="64"/>
      <c r="DR557" s="64"/>
      <c r="DS557" s="64"/>
      <c r="DT557" s="64"/>
      <c r="DU557" s="64"/>
      <c r="DV557" s="64"/>
      <c r="DW557" s="64"/>
      <c r="DX557" s="64"/>
      <c r="DY557" s="64"/>
      <c r="DZ557" s="64"/>
      <c r="EA557" s="64"/>
      <c r="EB557" s="64"/>
      <c r="EC557" s="64"/>
      <c r="ED557" s="64"/>
      <c r="EE557" s="64"/>
      <c r="EF557" s="64"/>
      <c r="EG557" s="64"/>
      <c r="EH557" s="64"/>
      <c r="EI557" s="64"/>
      <c r="EJ557" s="64"/>
      <c r="EK557" s="64"/>
      <c r="EL557" s="64"/>
      <c r="EM557" s="64"/>
      <c r="EN557" s="64"/>
      <c r="EO557" s="64"/>
      <c r="EP557" s="64"/>
      <c r="EQ557" s="64"/>
      <c r="ER557" s="64"/>
      <c r="ES557" s="64"/>
      <c r="ET557" s="64"/>
      <c r="EU557" s="64"/>
      <c r="EV557" s="64"/>
      <c r="EW557" s="64"/>
      <c r="EX557" s="64"/>
      <c r="EY557" s="64"/>
      <c r="EZ557" s="64"/>
      <c r="FA557" s="64"/>
      <c r="FB557" s="64"/>
      <c r="FC557" s="64"/>
      <c r="FD557" s="64"/>
      <c r="FE557" s="64"/>
      <c r="FF557" s="64"/>
      <c r="FG557" s="64"/>
      <c r="FH557" s="64"/>
      <c r="FI557" s="64"/>
      <c r="FJ557" s="64"/>
      <c r="FK557" s="64"/>
      <c r="FL557" s="64"/>
      <c r="FM557" s="64"/>
      <c r="FN557" s="64"/>
      <c r="FO557" s="64"/>
      <c r="FP557" s="64"/>
      <c r="FQ557" s="64"/>
      <c r="FR557" s="64"/>
      <c r="FS557" s="64"/>
      <c r="FT557" s="64"/>
      <c r="FU557" s="64"/>
      <c r="FV557" s="64"/>
      <c r="FW557" s="64"/>
      <c r="FX557" s="64"/>
      <c r="FY557" s="64"/>
      <c r="FZ557" s="64"/>
      <c r="GA557" s="64"/>
      <c r="GB557" s="64"/>
      <c r="GC557" s="64"/>
      <c r="GD557" s="64"/>
      <c r="GE557" s="64"/>
      <c r="GF557" s="64"/>
      <c r="GG557" s="64"/>
      <c r="GH557" s="64"/>
      <c r="GI557" s="64"/>
      <c r="GJ557" s="64"/>
      <c r="GK557" s="64"/>
      <c r="GL557" s="64"/>
      <c r="GM557" s="64"/>
      <c r="GN557" s="64"/>
      <c r="GO557" s="64"/>
      <c r="GP557" s="64"/>
      <c r="GQ557" s="64"/>
      <c r="GR557" s="64"/>
      <c r="GS557" s="64"/>
      <c r="GT557" s="64"/>
      <c r="GU557" s="64"/>
      <c r="GV557" s="64"/>
      <c r="GW557" s="64"/>
      <c r="GX557" s="64"/>
      <c r="GY557" s="64"/>
      <c r="GZ557" s="64"/>
      <c r="HA557" s="64"/>
      <c r="HB557" s="64"/>
      <c r="HC557" s="64"/>
      <c r="HD557" s="64"/>
      <c r="HE557" s="64"/>
      <c r="HF557" s="64"/>
      <c r="HG557" s="64"/>
      <c r="HH557" s="64"/>
      <c r="HI557" s="64"/>
      <c r="HJ557" s="64"/>
      <c r="HK557" s="64"/>
      <c r="HL557" s="64"/>
      <c r="HM557" s="64"/>
      <c r="HN557" s="64"/>
      <c r="HO557" s="64"/>
      <c r="HP557" s="64"/>
      <c r="HQ557" s="64"/>
      <c r="HR557" s="64"/>
      <c r="HS557" s="64"/>
      <c r="HT557" s="64"/>
      <c r="HU557" s="64"/>
      <c r="HV557" s="64"/>
      <c r="HW557" s="64"/>
      <c r="HX557" s="64"/>
      <c r="HY557" s="64"/>
      <c r="HZ557" s="64"/>
      <c r="IA557" s="64"/>
      <c r="IB557" s="64"/>
      <c r="IC557" s="64"/>
      <c r="ID557" s="64"/>
      <c r="IE557" s="64"/>
      <c r="IF557" s="64"/>
      <c r="IG557" s="64"/>
      <c r="IH557" s="64"/>
      <c r="II557" s="64"/>
      <c r="IJ557" s="64"/>
      <c r="IK557" s="64"/>
      <c r="IL557" s="64"/>
      <c r="IM557" s="64"/>
      <c r="IN557" s="64"/>
      <c r="IO557" s="64"/>
      <c r="IP557" s="64"/>
      <c r="IQ557" s="64"/>
      <c r="IR557" s="64"/>
      <c r="IS557" s="64"/>
      <c r="IT557" s="64"/>
      <c r="IU557" s="64"/>
      <c r="IV557" s="64"/>
      <c r="IW557" s="64"/>
      <c r="IX557" s="64"/>
      <c r="IY557" s="64"/>
      <c r="IZ557" s="64"/>
      <c r="JA557" s="64"/>
      <c r="JB557" s="64"/>
      <c r="JC557" s="64"/>
      <c r="JD557" s="64"/>
      <c r="JE557" s="64"/>
      <c r="JF557" s="64"/>
      <c r="JG557" s="64"/>
      <c r="JH557" s="64"/>
      <c r="JI557" s="64"/>
      <c r="JJ557" s="64"/>
      <c r="JK557" s="64"/>
      <c r="JL557" s="64"/>
      <c r="JM557" s="64"/>
      <c r="JN557" s="64"/>
      <c r="JO557" s="64"/>
      <c r="JP557" s="64"/>
      <c r="JQ557" s="64"/>
      <c r="JR557" s="64"/>
      <c r="JS557" s="64"/>
      <c r="JT557" s="64"/>
      <c r="JU557" s="64"/>
      <c r="JV557" s="64"/>
      <c r="JW557" s="64"/>
      <c r="JX557" s="64"/>
      <c r="JY557" s="64"/>
      <c r="JZ557" s="64"/>
      <c r="KA557" s="64"/>
      <c r="KB557" s="64"/>
      <c r="KC557" s="64"/>
      <c r="KD557" s="64"/>
      <c r="KE557" s="64"/>
      <c r="KF557" s="64"/>
      <c r="KG557" s="64"/>
      <c r="KH557" s="64"/>
      <c r="KI557" s="64"/>
      <c r="KJ557" s="64"/>
    </row>
    <row r="558" spans="1:296" s="29" customFormat="1" ht="39" customHeight="1">
      <c r="A558" s="65"/>
      <c r="B558" s="7"/>
      <c r="C558" s="10"/>
      <c r="D558" s="87"/>
      <c r="E558" s="65"/>
      <c r="F558" s="65"/>
      <c r="G558" s="7"/>
      <c r="H558" s="7"/>
      <c r="I558" s="8"/>
      <c r="J558" s="66"/>
      <c r="K558" s="8"/>
      <c r="L558" s="46"/>
      <c r="M558" s="94"/>
      <c r="N558" s="64"/>
      <c r="O558" s="64"/>
      <c r="P558" s="64"/>
      <c r="Q558" s="64"/>
      <c r="R558" s="64"/>
      <c r="S558" s="64"/>
      <c r="T558" s="64"/>
      <c r="U558" s="64"/>
      <c r="V558" s="64"/>
      <c r="W558" s="64"/>
      <c r="X558" s="64"/>
      <c r="Y558" s="64"/>
      <c r="Z558" s="64"/>
      <c r="AA558" s="64"/>
      <c r="AB558" s="64"/>
      <c r="AC558" s="64"/>
      <c r="AD558" s="64"/>
      <c r="AE558" s="64"/>
      <c r="AF558" s="64"/>
      <c r="AG558" s="64"/>
      <c r="AH558" s="64"/>
      <c r="AI558" s="64"/>
      <c r="AJ558" s="64"/>
      <c r="AK558" s="64"/>
      <c r="AL558" s="64"/>
      <c r="AM558" s="64"/>
      <c r="AN558" s="64"/>
      <c r="AO558" s="64"/>
      <c r="AP558" s="64"/>
      <c r="AQ558" s="64"/>
      <c r="AR558" s="64"/>
      <c r="AS558" s="64"/>
      <c r="AT558" s="64"/>
      <c r="AU558" s="64"/>
      <c r="AV558" s="64"/>
      <c r="AW558" s="64"/>
      <c r="AX558" s="64"/>
      <c r="AY558" s="64"/>
      <c r="AZ558" s="64"/>
      <c r="BA558" s="64"/>
      <c r="BB558" s="64"/>
      <c r="BC558" s="64"/>
      <c r="BD558" s="64"/>
      <c r="BE558" s="64"/>
      <c r="BF558" s="64"/>
      <c r="BG558" s="64"/>
      <c r="BH558" s="64"/>
      <c r="BI558" s="64"/>
      <c r="BJ558" s="64"/>
      <c r="BK558" s="64"/>
      <c r="BL558" s="64"/>
      <c r="BM558" s="64"/>
      <c r="BN558" s="64"/>
      <c r="BO558" s="64"/>
      <c r="BP558" s="64"/>
      <c r="BQ558" s="64"/>
      <c r="BR558" s="64"/>
      <c r="BS558" s="64"/>
      <c r="BT558" s="64"/>
      <c r="BU558" s="64"/>
      <c r="BV558" s="64"/>
      <c r="BW558" s="64"/>
      <c r="BX558" s="64"/>
      <c r="BY558" s="64"/>
      <c r="BZ558" s="64"/>
      <c r="CA558" s="64"/>
      <c r="CB558" s="64"/>
      <c r="CC558" s="64"/>
      <c r="CD558" s="64"/>
      <c r="CE558" s="64"/>
      <c r="CF558" s="64"/>
      <c r="CG558" s="64"/>
      <c r="CH558" s="64"/>
      <c r="CI558" s="64"/>
      <c r="CJ558" s="64"/>
      <c r="CK558" s="64"/>
      <c r="CL558" s="64"/>
      <c r="CM558" s="64"/>
      <c r="CN558" s="64"/>
      <c r="CO558" s="64"/>
      <c r="CP558" s="64"/>
      <c r="CQ558" s="64"/>
      <c r="CR558" s="64"/>
      <c r="CS558" s="64"/>
      <c r="CT558" s="64"/>
      <c r="CU558" s="64"/>
      <c r="CV558" s="64"/>
      <c r="CW558" s="64"/>
      <c r="CX558" s="64"/>
      <c r="CY558" s="64"/>
      <c r="CZ558" s="64"/>
      <c r="DA558" s="64"/>
      <c r="DB558" s="64"/>
      <c r="DC558" s="64"/>
      <c r="DD558" s="64"/>
      <c r="DE558" s="64"/>
      <c r="DF558" s="64"/>
      <c r="DG558" s="64"/>
      <c r="DH558" s="64"/>
      <c r="DI558" s="64"/>
      <c r="DJ558" s="64"/>
      <c r="DK558" s="64"/>
      <c r="DL558" s="64"/>
      <c r="DM558" s="64"/>
      <c r="DN558" s="64"/>
      <c r="DO558" s="64"/>
      <c r="DP558" s="64"/>
      <c r="DQ558" s="64"/>
      <c r="DR558" s="64"/>
      <c r="DS558" s="64"/>
      <c r="DT558" s="64"/>
      <c r="DU558" s="64"/>
      <c r="DV558" s="64"/>
      <c r="DW558" s="64"/>
      <c r="DX558" s="64"/>
      <c r="DY558" s="64"/>
      <c r="DZ558" s="64"/>
      <c r="EA558" s="64"/>
      <c r="EB558" s="64"/>
      <c r="EC558" s="64"/>
      <c r="ED558" s="64"/>
      <c r="EE558" s="64"/>
      <c r="EF558" s="64"/>
      <c r="EG558" s="64"/>
      <c r="EH558" s="64"/>
      <c r="EI558" s="64"/>
      <c r="EJ558" s="64"/>
      <c r="EK558" s="64"/>
      <c r="EL558" s="64"/>
      <c r="EM558" s="64"/>
      <c r="EN558" s="64"/>
      <c r="EO558" s="64"/>
      <c r="EP558" s="64"/>
      <c r="EQ558" s="64"/>
      <c r="ER558" s="64"/>
      <c r="ES558" s="64"/>
      <c r="ET558" s="64"/>
      <c r="EU558" s="64"/>
      <c r="EV558" s="64"/>
      <c r="EW558" s="64"/>
      <c r="EX558" s="64"/>
      <c r="EY558" s="64"/>
      <c r="EZ558" s="64"/>
      <c r="FA558" s="64"/>
      <c r="FB558" s="64"/>
      <c r="FC558" s="64"/>
      <c r="FD558" s="64"/>
      <c r="FE558" s="64"/>
      <c r="FF558" s="64"/>
      <c r="FG558" s="64"/>
      <c r="FH558" s="64"/>
      <c r="FI558" s="64"/>
      <c r="FJ558" s="64"/>
      <c r="FK558" s="64"/>
      <c r="FL558" s="64"/>
      <c r="FM558" s="64"/>
      <c r="FN558" s="64"/>
      <c r="FO558" s="64"/>
      <c r="FP558" s="64"/>
      <c r="FQ558" s="64"/>
      <c r="FR558" s="64"/>
      <c r="FS558" s="64"/>
      <c r="FT558" s="64"/>
      <c r="FU558" s="64"/>
      <c r="FV558" s="64"/>
      <c r="FW558" s="64"/>
      <c r="FX558" s="64"/>
      <c r="FY558" s="64"/>
      <c r="FZ558" s="64"/>
      <c r="GA558" s="64"/>
      <c r="GB558" s="64"/>
      <c r="GC558" s="64"/>
      <c r="GD558" s="64"/>
      <c r="GE558" s="64"/>
      <c r="GF558" s="64"/>
      <c r="GG558" s="64"/>
      <c r="GH558" s="64"/>
      <c r="GI558" s="64"/>
      <c r="GJ558" s="64"/>
      <c r="GK558" s="64"/>
      <c r="GL558" s="64"/>
      <c r="GM558" s="64"/>
      <c r="GN558" s="64"/>
      <c r="GO558" s="64"/>
      <c r="GP558" s="64"/>
      <c r="GQ558" s="64"/>
      <c r="GR558" s="64"/>
      <c r="GS558" s="64"/>
      <c r="GT558" s="64"/>
      <c r="GU558" s="64"/>
      <c r="GV558" s="64"/>
      <c r="GW558" s="64"/>
      <c r="GX558" s="64"/>
      <c r="GY558" s="64"/>
      <c r="GZ558" s="64"/>
      <c r="HA558" s="64"/>
      <c r="HB558" s="64"/>
      <c r="HC558" s="64"/>
      <c r="HD558" s="64"/>
      <c r="HE558" s="64"/>
      <c r="HF558" s="64"/>
      <c r="HG558" s="64"/>
      <c r="HH558" s="64"/>
      <c r="HI558" s="64"/>
      <c r="HJ558" s="64"/>
      <c r="HK558" s="64"/>
      <c r="HL558" s="64"/>
      <c r="HM558" s="64"/>
      <c r="HN558" s="64"/>
      <c r="HO558" s="64"/>
      <c r="HP558" s="64"/>
      <c r="HQ558" s="64"/>
      <c r="HR558" s="64"/>
      <c r="HS558" s="64"/>
      <c r="HT558" s="64"/>
      <c r="HU558" s="64"/>
      <c r="HV558" s="64"/>
      <c r="HW558" s="64"/>
      <c r="HX558" s="64"/>
      <c r="HY558" s="64"/>
      <c r="HZ558" s="64"/>
      <c r="IA558" s="64"/>
      <c r="IB558" s="64"/>
      <c r="IC558" s="64"/>
      <c r="ID558" s="64"/>
      <c r="IE558" s="64"/>
      <c r="IF558" s="64"/>
      <c r="IG558" s="64"/>
      <c r="IH558" s="64"/>
      <c r="II558" s="64"/>
      <c r="IJ558" s="64"/>
      <c r="IK558" s="64"/>
      <c r="IL558" s="64"/>
      <c r="IM558" s="64"/>
      <c r="IN558" s="64"/>
      <c r="IO558" s="64"/>
      <c r="IP558" s="64"/>
      <c r="IQ558" s="64"/>
      <c r="IR558" s="64"/>
      <c r="IS558" s="64"/>
      <c r="IT558" s="64"/>
      <c r="IU558" s="64"/>
      <c r="IV558" s="64"/>
      <c r="IW558" s="64"/>
      <c r="IX558" s="64"/>
      <c r="IY558" s="64"/>
      <c r="IZ558" s="64"/>
      <c r="JA558" s="64"/>
      <c r="JB558" s="64"/>
      <c r="JC558" s="64"/>
      <c r="JD558" s="64"/>
      <c r="JE558" s="64"/>
      <c r="JF558" s="64"/>
      <c r="JG558" s="64"/>
      <c r="JH558" s="64"/>
      <c r="JI558" s="64"/>
      <c r="JJ558" s="64"/>
      <c r="JK558" s="64"/>
      <c r="JL558" s="64"/>
      <c r="JM558" s="64"/>
      <c r="JN558" s="64"/>
      <c r="JO558" s="64"/>
      <c r="JP558" s="64"/>
      <c r="JQ558" s="64"/>
      <c r="JR558" s="64"/>
      <c r="JS558" s="64"/>
      <c r="JT558" s="64"/>
      <c r="JU558" s="64"/>
      <c r="JV558" s="64"/>
      <c r="JW558" s="64"/>
      <c r="JX558" s="64"/>
      <c r="JY558" s="64"/>
      <c r="JZ558" s="64"/>
      <c r="KA558" s="64"/>
      <c r="KB558" s="64"/>
      <c r="KC558" s="64"/>
      <c r="KD558" s="64"/>
      <c r="KE558" s="64"/>
      <c r="KF558" s="64"/>
      <c r="KG558" s="64"/>
      <c r="KH558" s="64"/>
      <c r="KI558" s="64"/>
      <c r="KJ558" s="64"/>
    </row>
    <row r="559" spans="1:296" s="29" customFormat="1" ht="42" customHeight="1">
      <c r="A559" s="65" t="s">
        <v>38</v>
      </c>
      <c r="B559" s="7" t="s">
        <v>1408</v>
      </c>
      <c r="C559" s="10" t="s">
        <v>1409</v>
      </c>
      <c r="D559" s="87" t="s">
        <v>1407</v>
      </c>
      <c r="E559" s="65" t="s">
        <v>985</v>
      </c>
      <c r="F559" s="65" t="s">
        <v>162</v>
      </c>
      <c r="G559" s="7" t="s">
        <v>140</v>
      </c>
      <c r="H559" s="7" t="s">
        <v>165</v>
      </c>
      <c r="I559" s="8">
        <v>40770</v>
      </c>
      <c r="J559" s="66" t="s">
        <v>346</v>
      </c>
      <c r="K559" s="8"/>
      <c r="L559" s="46">
        <v>4947.68</v>
      </c>
      <c r="M559" s="94"/>
      <c r="N559" s="64"/>
      <c r="O559" s="64"/>
      <c r="P559" s="64"/>
      <c r="Q559" s="64"/>
      <c r="R559" s="64"/>
      <c r="S559" s="64"/>
      <c r="T559" s="64"/>
      <c r="U559" s="64"/>
      <c r="V559" s="64"/>
      <c r="W559" s="64"/>
      <c r="X559" s="64"/>
      <c r="Y559" s="64"/>
      <c r="Z559" s="64"/>
      <c r="AA559" s="64"/>
      <c r="AB559" s="64"/>
      <c r="AC559" s="64"/>
      <c r="AD559" s="64"/>
      <c r="AE559" s="64"/>
      <c r="AF559" s="64"/>
      <c r="AG559" s="64"/>
      <c r="AH559" s="64"/>
      <c r="AI559" s="64"/>
      <c r="AJ559" s="64"/>
      <c r="AK559" s="64"/>
      <c r="AL559" s="64"/>
      <c r="AM559" s="64"/>
      <c r="AN559" s="64"/>
      <c r="AO559" s="64"/>
      <c r="AP559" s="64"/>
      <c r="AQ559" s="64"/>
      <c r="AR559" s="64"/>
      <c r="AS559" s="64"/>
      <c r="AT559" s="64"/>
      <c r="AU559" s="64"/>
      <c r="AV559" s="64"/>
      <c r="AW559" s="64"/>
      <c r="AX559" s="64"/>
      <c r="AY559" s="64"/>
      <c r="AZ559" s="64"/>
      <c r="BA559" s="64"/>
      <c r="BB559" s="64"/>
      <c r="BC559" s="64"/>
      <c r="BD559" s="64"/>
      <c r="BE559" s="64"/>
      <c r="BF559" s="64"/>
      <c r="BG559" s="64"/>
      <c r="BH559" s="64"/>
      <c r="BI559" s="64"/>
      <c r="BJ559" s="64"/>
      <c r="BK559" s="64"/>
      <c r="BL559" s="64"/>
      <c r="BM559" s="64"/>
      <c r="BN559" s="64"/>
      <c r="BO559" s="64"/>
      <c r="BP559" s="64"/>
      <c r="BQ559" s="64"/>
      <c r="BR559" s="64"/>
      <c r="BS559" s="64"/>
      <c r="BT559" s="64"/>
      <c r="BU559" s="64"/>
      <c r="BV559" s="64"/>
      <c r="BW559" s="64"/>
      <c r="BX559" s="64"/>
      <c r="BY559" s="64"/>
      <c r="BZ559" s="64"/>
      <c r="CA559" s="64"/>
      <c r="CB559" s="64"/>
      <c r="CC559" s="64"/>
      <c r="CD559" s="64"/>
      <c r="CE559" s="64"/>
      <c r="CF559" s="64"/>
      <c r="CG559" s="64"/>
      <c r="CH559" s="64"/>
      <c r="CI559" s="64"/>
      <c r="CJ559" s="64"/>
      <c r="CK559" s="64"/>
      <c r="CL559" s="64"/>
      <c r="CM559" s="64"/>
      <c r="CN559" s="64"/>
      <c r="CO559" s="64"/>
      <c r="CP559" s="64"/>
      <c r="CQ559" s="64"/>
      <c r="CR559" s="64"/>
      <c r="CS559" s="64"/>
      <c r="CT559" s="64"/>
      <c r="CU559" s="64"/>
      <c r="CV559" s="64"/>
      <c r="CW559" s="64"/>
      <c r="CX559" s="64"/>
      <c r="CY559" s="64"/>
      <c r="CZ559" s="64"/>
      <c r="DA559" s="64"/>
      <c r="DB559" s="64"/>
      <c r="DC559" s="64"/>
      <c r="DD559" s="64"/>
      <c r="DE559" s="64"/>
      <c r="DF559" s="64"/>
      <c r="DG559" s="64"/>
      <c r="DH559" s="64"/>
      <c r="DI559" s="64"/>
      <c r="DJ559" s="64"/>
      <c r="DK559" s="64"/>
      <c r="DL559" s="64"/>
      <c r="DM559" s="64"/>
      <c r="DN559" s="64"/>
      <c r="DO559" s="64"/>
      <c r="DP559" s="64"/>
      <c r="DQ559" s="64"/>
      <c r="DR559" s="64"/>
      <c r="DS559" s="64"/>
      <c r="DT559" s="64"/>
      <c r="DU559" s="64"/>
      <c r="DV559" s="64"/>
      <c r="DW559" s="64"/>
      <c r="DX559" s="64"/>
      <c r="DY559" s="64"/>
      <c r="DZ559" s="64"/>
      <c r="EA559" s="64"/>
      <c r="EB559" s="64"/>
      <c r="EC559" s="64"/>
      <c r="ED559" s="64"/>
      <c r="EE559" s="64"/>
      <c r="EF559" s="64"/>
      <c r="EG559" s="64"/>
      <c r="EH559" s="64"/>
      <c r="EI559" s="64"/>
      <c r="EJ559" s="64"/>
      <c r="EK559" s="64"/>
      <c r="EL559" s="64"/>
      <c r="EM559" s="64"/>
      <c r="EN559" s="64"/>
      <c r="EO559" s="64"/>
      <c r="EP559" s="64"/>
      <c r="EQ559" s="64"/>
      <c r="ER559" s="64"/>
      <c r="ES559" s="64"/>
      <c r="ET559" s="64"/>
      <c r="EU559" s="64"/>
      <c r="EV559" s="64"/>
      <c r="EW559" s="64"/>
      <c r="EX559" s="64"/>
      <c r="EY559" s="64"/>
      <c r="EZ559" s="64"/>
      <c r="FA559" s="64"/>
      <c r="FB559" s="64"/>
      <c r="FC559" s="64"/>
      <c r="FD559" s="64"/>
      <c r="FE559" s="64"/>
      <c r="FF559" s="64"/>
      <c r="FG559" s="64"/>
      <c r="FH559" s="64"/>
      <c r="FI559" s="64"/>
      <c r="FJ559" s="64"/>
      <c r="FK559" s="64"/>
      <c r="FL559" s="64"/>
      <c r="FM559" s="64"/>
      <c r="FN559" s="64"/>
      <c r="FO559" s="64"/>
      <c r="FP559" s="64"/>
      <c r="FQ559" s="64"/>
      <c r="FR559" s="64"/>
      <c r="FS559" s="64"/>
      <c r="FT559" s="64"/>
      <c r="FU559" s="64"/>
      <c r="FV559" s="64"/>
      <c r="FW559" s="64"/>
      <c r="FX559" s="64"/>
      <c r="FY559" s="64"/>
      <c r="FZ559" s="64"/>
      <c r="GA559" s="64"/>
      <c r="GB559" s="64"/>
      <c r="GC559" s="64"/>
      <c r="GD559" s="64"/>
      <c r="GE559" s="64"/>
      <c r="GF559" s="64"/>
      <c r="GG559" s="64"/>
      <c r="GH559" s="64"/>
      <c r="GI559" s="64"/>
      <c r="GJ559" s="64"/>
      <c r="GK559" s="64"/>
      <c r="GL559" s="64"/>
      <c r="GM559" s="64"/>
      <c r="GN559" s="64"/>
      <c r="GO559" s="64"/>
      <c r="GP559" s="64"/>
      <c r="GQ559" s="64"/>
      <c r="GR559" s="64"/>
      <c r="GS559" s="64"/>
      <c r="GT559" s="64"/>
      <c r="GU559" s="64"/>
      <c r="GV559" s="64"/>
      <c r="GW559" s="64"/>
      <c r="GX559" s="64"/>
      <c r="GY559" s="64"/>
      <c r="GZ559" s="64"/>
      <c r="HA559" s="64"/>
      <c r="HB559" s="64"/>
      <c r="HC559" s="64"/>
      <c r="HD559" s="64"/>
      <c r="HE559" s="64"/>
      <c r="HF559" s="64"/>
      <c r="HG559" s="64"/>
      <c r="HH559" s="64"/>
      <c r="HI559" s="64"/>
      <c r="HJ559" s="64"/>
      <c r="HK559" s="64"/>
      <c r="HL559" s="64"/>
      <c r="HM559" s="64"/>
      <c r="HN559" s="64"/>
      <c r="HO559" s="64"/>
      <c r="HP559" s="64"/>
      <c r="HQ559" s="64"/>
      <c r="HR559" s="64"/>
      <c r="HS559" s="64"/>
      <c r="HT559" s="64"/>
      <c r="HU559" s="64"/>
      <c r="HV559" s="64"/>
      <c r="HW559" s="64"/>
      <c r="HX559" s="64"/>
      <c r="HY559" s="64"/>
      <c r="HZ559" s="64"/>
      <c r="IA559" s="64"/>
      <c r="IB559" s="64"/>
      <c r="IC559" s="64"/>
      <c r="ID559" s="64"/>
      <c r="IE559" s="64"/>
      <c r="IF559" s="64"/>
      <c r="IG559" s="64"/>
      <c r="IH559" s="64"/>
      <c r="II559" s="64"/>
      <c r="IJ559" s="64"/>
      <c r="IK559" s="64"/>
      <c r="IL559" s="64"/>
      <c r="IM559" s="64"/>
      <c r="IN559" s="64"/>
      <c r="IO559" s="64"/>
      <c r="IP559" s="64"/>
      <c r="IQ559" s="64"/>
      <c r="IR559" s="64"/>
      <c r="IS559" s="64"/>
      <c r="IT559" s="64"/>
      <c r="IU559" s="64"/>
      <c r="IV559" s="64"/>
      <c r="IW559" s="64"/>
      <c r="IX559" s="64"/>
      <c r="IY559" s="64"/>
      <c r="IZ559" s="64"/>
      <c r="JA559" s="64"/>
      <c r="JB559" s="64"/>
      <c r="JC559" s="64"/>
      <c r="JD559" s="64"/>
      <c r="JE559" s="64"/>
      <c r="JF559" s="64"/>
      <c r="JG559" s="64"/>
      <c r="JH559" s="64"/>
      <c r="JI559" s="64"/>
      <c r="JJ559" s="64"/>
      <c r="JK559" s="64"/>
      <c r="JL559" s="64"/>
      <c r="JM559" s="64"/>
      <c r="JN559" s="64"/>
      <c r="JO559" s="64"/>
      <c r="JP559" s="64"/>
      <c r="JQ559" s="64"/>
      <c r="JR559" s="64"/>
      <c r="JS559" s="64"/>
      <c r="JT559" s="64"/>
      <c r="JU559" s="64"/>
      <c r="JV559" s="64"/>
      <c r="JW559" s="64"/>
      <c r="JX559" s="64"/>
      <c r="JY559" s="64"/>
      <c r="JZ559" s="64"/>
      <c r="KA559" s="64"/>
      <c r="KB559" s="64"/>
      <c r="KC559" s="64"/>
      <c r="KD559" s="64"/>
      <c r="KE559" s="64"/>
      <c r="KF559" s="64"/>
      <c r="KG559" s="64"/>
      <c r="KH559" s="64"/>
      <c r="KI559" s="64"/>
      <c r="KJ559" s="64"/>
    </row>
    <row r="560" spans="1:296" s="29" customFormat="1" ht="55.5" customHeight="1">
      <c r="A560" s="65" t="s">
        <v>38</v>
      </c>
      <c r="B560" s="7" t="s">
        <v>1408</v>
      </c>
      <c r="C560" s="10" t="s">
        <v>1409</v>
      </c>
      <c r="D560" s="87" t="s">
        <v>1407</v>
      </c>
      <c r="E560" s="65" t="s">
        <v>985</v>
      </c>
      <c r="F560" s="65" t="s">
        <v>163</v>
      </c>
      <c r="G560" s="7" t="s">
        <v>1404</v>
      </c>
      <c r="H560" s="10" t="s">
        <v>1405</v>
      </c>
      <c r="I560" s="8">
        <v>39503</v>
      </c>
      <c r="J560" s="66" t="s">
        <v>344</v>
      </c>
      <c r="K560" s="8"/>
      <c r="L560" s="46">
        <v>29749.37</v>
      </c>
      <c r="M560" s="94"/>
      <c r="N560" s="64"/>
      <c r="O560" s="64"/>
      <c r="P560" s="64"/>
      <c r="Q560" s="64"/>
      <c r="R560" s="64"/>
      <c r="S560" s="64"/>
      <c r="T560" s="64"/>
      <c r="U560" s="64"/>
      <c r="V560" s="64"/>
      <c r="W560" s="64"/>
      <c r="X560" s="64"/>
      <c r="Y560" s="64"/>
      <c r="Z560" s="64"/>
      <c r="AA560" s="64"/>
      <c r="AB560" s="64"/>
      <c r="AC560" s="64"/>
      <c r="AD560" s="64"/>
      <c r="AE560" s="64"/>
      <c r="AF560" s="64"/>
      <c r="AG560" s="64"/>
      <c r="AH560" s="64"/>
      <c r="AI560" s="64"/>
      <c r="AJ560" s="64"/>
      <c r="AK560" s="64"/>
      <c r="AL560" s="64"/>
      <c r="AM560" s="64"/>
      <c r="AN560" s="64"/>
      <c r="AO560" s="64"/>
      <c r="AP560" s="64"/>
      <c r="AQ560" s="64"/>
      <c r="AR560" s="64"/>
      <c r="AS560" s="64"/>
      <c r="AT560" s="64"/>
      <c r="AU560" s="64"/>
      <c r="AV560" s="64"/>
      <c r="AW560" s="64"/>
      <c r="AX560" s="64"/>
      <c r="AY560" s="64"/>
      <c r="AZ560" s="64"/>
      <c r="BA560" s="64"/>
      <c r="BB560" s="64"/>
      <c r="BC560" s="64"/>
      <c r="BD560" s="64"/>
      <c r="BE560" s="64"/>
      <c r="BF560" s="64"/>
      <c r="BG560" s="64"/>
      <c r="BH560" s="64"/>
      <c r="BI560" s="64"/>
      <c r="BJ560" s="64"/>
      <c r="BK560" s="64"/>
      <c r="BL560" s="64"/>
      <c r="BM560" s="64"/>
      <c r="BN560" s="64"/>
      <c r="BO560" s="64"/>
      <c r="BP560" s="64"/>
      <c r="BQ560" s="64"/>
      <c r="BR560" s="64"/>
      <c r="BS560" s="64"/>
      <c r="BT560" s="64"/>
      <c r="BU560" s="64"/>
      <c r="BV560" s="64"/>
      <c r="BW560" s="64"/>
      <c r="BX560" s="64"/>
      <c r="BY560" s="64"/>
      <c r="BZ560" s="64"/>
      <c r="CA560" s="64"/>
      <c r="CB560" s="64"/>
      <c r="CC560" s="64"/>
      <c r="CD560" s="64"/>
      <c r="CE560" s="64"/>
      <c r="CF560" s="64"/>
      <c r="CG560" s="64"/>
      <c r="CH560" s="64"/>
      <c r="CI560" s="64"/>
      <c r="CJ560" s="64"/>
      <c r="CK560" s="64"/>
      <c r="CL560" s="64"/>
      <c r="CM560" s="64"/>
      <c r="CN560" s="64"/>
      <c r="CO560" s="64"/>
      <c r="CP560" s="64"/>
      <c r="CQ560" s="64"/>
      <c r="CR560" s="64"/>
      <c r="CS560" s="64"/>
      <c r="CT560" s="64"/>
      <c r="CU560" s="64"/>
      <c r="CV560" s="64"/>
      <c r="CW560" s="64"/>
      <c r="CX560" s="64"/>
      <c r="CY560" s="64"/>
      <c r="CZ560" s="64"/>
      <c r="DA560" s="64"/>
      <c r="DB560" s="64"/>
      <c r="DC560" s="64"/>
      <c r="DD560" s="64"/>
      <c r="DE560" s="64"/>
      <c r="DF560" s="64"/>
      <c r="DG560" s="64"/>
      <c r="DH560" s="64"/>
      <c r="DI560" s="64"/>
      <c r="DJ560" s="64"/>
      <c r="DK560" s="64"/>
      <c r="DL560" s="64"/>
      <c r="DM560" s="64"/>
      <c r="DN560" s="64"/>
      <c r="DO560" s="64"/>
      <c r="DP560" s="64"/>
      <c r="DQ560" s="64"/>
      <c r="DR560" s="64"/>
      <c r="DS560" s="64"/>
      <c r="DT560" s="64"/>
      <c r="DU560" s="64"/>
      <c r="DV560" s="64"/>
      <c r="DW560" s="64"/>
      <c r="DX560" s="64"/>
      <c r="DY560" s="64"/>
      <c r="DZ560" s="64"/>
      <c r="EA560" s="64"/>
      <c r="EB560" s="64"/>
      <c r="EC560" s="64"/>
      <c r="ED560" s="64"/>
      <c r="EE560" s="64"/>
      <c r="EF560" s="64"/>
      <c r="EG560" s="64"/>
      <c r="EH560" s="64"/>
      <c r="EI560" s="64"/>
      <c r="EJ560" s="64"/>
      <c r="EK560" s="64"/>
      <c r="EL560" s="64"/>
      <c r="EM560" s="64"/>
      <c r="EN560" s="64"/>
      <c r="EO560" s="64"/>
      <c r="EP560" s="64"/>
      <c r="EQ560" s="64"/>
      <c r="ER560" s="64"/>
      <c r="ES560" s="64"/>
      <c r="ET560" s="64"/>
      <c r="EU560" s="64"/>
      <c r="EV560" s="64"/>
      <c r="EW560" s="64"/>
      <c r="EX560" s="64"/>
      <c r="EY560" s="64"/>
      <c r="EZ560" s="64"/>
      <c r="FA560" s="64"/>
      <c r="FB560" s="64"/>
      <c r="FC560" s="64"/>
      <c r="FD560" s="64"/>
      <c r="FE560" s="64"/>
      <c r="FF560" s="64"/>
      <c r="FG560" s="64"/>
      <c r="FH560" s="64"/>
      <c r="FI560" s="64"/>
      <c r="FJ560" s="64"/>
      <c r="FK560" s="64"/>
      <c r="FL560" s="64"/>
      <c r="FM560" s="64"/>
      <c r="FN560" s="64"/>
      <c r="FO560" s="64"/>
      <c r="FP560" s="64"/>
      <c r="FQ560" s="64"/>
      <c r="FR560" s="64"/>
      <c r="FS560" s="64"/>
      <c r="FT560" s="64"/>
      <c r="FU560" s="64"/>
      <c r="FV560" s="64"/>
      <c r="FW560" s="64"/>
      <c r="FX560" s="64"/>
      <c r="FY560" s="64"/>
      <c r="FZ560" s="64"/>
      <c r="GA560" s="64"/>
      <c r="GB560" s="64"/>
      <c r="GC560" s="64"/>
      <c r="GD560" s="64"/>
      <c r="GE560" s="64"/>
      <c r="GF560" s="64"/>
      <c r="GG560" s="64"/>
      <c r="GH560" s="64"/>
      <c r="GI560" s="64"/>
      <c r="GJ560" s="64"/>
      <c r="GK560" s="64"/>
      <c r="GL560" s="64"/>
      <c r="GM560" s="64"/>
      <c r="GN560" s="64"/>
      <c r="GO560" s="64"/>
      <c r="GP560" s="64"/>
      <c r="GQ560" s="64"/>
      <c r="GR560" s="64"/>
      <c r="GS560" s="64"/>
      <c r="GT560" s="64"/>
      <c r="GU560" s="64"/>
      <c r="GV560" s="64"/>
      <c r="GW560" s="64"/>
      <c r="GX560" s="64"/>
      <c r="GY560" s="64"/>
      <c r="GZ560" s="64"/>
      <c r="HA560" s="64"/>
      <c r="HB560" s="64"/>
      <c r="HC560" s="64"/>
      <c r="HD560" s="64"/>
      <c r="HE560" s="64"/>
      <c r="HF560" s="64"/>
      <c r="HG560" s="64"/>
      <c r="HH560" s="64"/>
      <c r="HI560" s="64"/>
      <c r="HJ560" s="64"/>
      <c r="HK560" s="64"/>
      <c r="HL560" s="64"/>
      <c r="HM560" s="64"/>
      <c r="HN560" s="64"/>
      <c r="HO560" s="64"/>
      <c r="HP560" s="64"/>
      <c r="HQ560" s="64"/>
      <c r="HR560" s="64"/>
      <c r="HS560" s="64"/>
      <c r="HT560" s="64"/>
      <c r="HU560" s="64"/>
      <c r="HV560" s="64"/>
      <c r="HW560" s="64"/>
      <c r="HX560" s="64"/>
      <c r="HY560" s="64"/>
      <c r="HZ560" s="64"/>
      <c r="IA560" s="64"/>
      <c r="IB560" s="64"/>
      <c r="IC560" s="64"/>
      <c r="ID560" s="64"/>
      <c r="IE560" s="64"/>
      <c r="IF560" s="64"/>
      <c r="IG560" s="64"/>
      <c r="IH560" s="64"/>
      <c r="II560" s="64"/>
      <c r="IJ560" s="64"/>
      <c r="IK560" s="64"/>
      <c r="IL560" s="64"/>
      <c r="IM560" s="64"/>
      <c r="IN560" s="64"/>
      <c r="IO560" s="64"/>
      <c r="IP560" s="64"/>
      <c r="IQ560" s="64"/>
      <c r="IR560" s="64"/>
      <c r="IS560" s="64"/>
      <c r="IT560" s="64"/>
      <c r="IU560" s="64"/>
      <c r="IV560" s="64"/>
      <c r="IW560" s="64"/>
      <c r="IX560" s="64"/>
      <c r="IY560" s="64"/>
      <c r="IZ560" s="64"/>
      <c r="JA560" s="64"/>
      <c r="JB560" s="64"/>
      <c r="JC560" s="64"/>
      <c r="JD560" s="64"/>
      <c r="JE560" s="64"/>
      <c r="JF560" s="64"/>
      <c r="JG560" s="64"/>
      <c r="JH560" s="64"/>
      <c r="JI560" s="64"/>
      <c r="JJ560" s="64"/>
      <c r="JK560" s="64"/>
      <c r="JL560" s="64"/>
      <c r="JM560" s="64"/>
      <c r="JN560" s="64"/>
      <c r="JO560" s="64"/>
      <c r="JP560" s="64"/>
      <c r="JQ560" s="64"/>
      <c r="JR560" s="64"/>
      <c r="JS560" s="64"/>
      <c r="JT560" s="64"/>
      <c r="JU560" s="64"/>
      <c r="JV560" s="64"/>
      <c r="JW560" s="64"/>
      <c r="JX560" s="64"/>
      <c r="JY560" s="64"/>
      <c r="JZ560" s="64"/>
      <c r="KA560" s="64"/>
      <c r="KB560" s="64"/>
      <c r="KC560" s="64"/>
      <c r="KD560" s="64"/>
      <c r="KE560" s="64"/>
      <c r="KF560" s="64"/>
      <c r="KG560" s="64"/>
      <c r="KH560" s="64"/>
      <c r="KI560" s="64"/>
      <c r="KJ560" s="64"/>
    </row>
    <row r="561" spans="1:296" s="29" customFormat="1" ht="49.5" customHeight="1">
      <c r="A561" s="65" t="s">
        <v>38</v>
      </c>
      <c r="B561" s="7" t="s">
        <v>1408</v>
      </c>
      <c r="C561" s="10" t="s">
        <v>1409</v>
      </c>
      <c r="D561" s="87" t="s">
        <v>1407</v>
      </c>
      <c r="E561" s="65" t="s">
        <v>985</v>
      </c>
      <c r="F561" s="65" t="s">
        <v>164</v>
      </c>
      <c r="G561" s="7" t="s">
        <v>1406</v>
      </c>
      <c r="H561" s="7" t="s">
        <v>637</v>
      </c>
      <c r="I561" s="8">
        <v>43440</v>
      </c>
      <c r="J561" s="66" t="s">
        <v>344</v>
      </c>
      <c r="K561" s="8"/>
      <c r="L561" s="46">
        <v>39959.440000000002</v>
      </c>
      <c r="M561" s="94"/>
      <c r="N561" s="64"/>
      <c r="O561" s="64"/>
      <c r="P561" s="64"/>
      <c r="Q561" s="64"/>
      <c r="R561" s="64"/>
      <c r="S561" s="64"/>
      <c r="T561" s="64"/>
      <c r="U561" s="64"/>
      <c r="V561" s="64"/>
      <c r="W561" s="64"/>
      <c r="X561" s="64"/>
      <c r="Y561" s="64"/>
      <c r="Z561" s="64"/>
      <c r="AA561" s="64"/>
      <c r="AB561" s="64"/>
      <c r="AC561" s="64"/>
      <c r="AD561" s="64"/>
      <c r="AE561" s="64"/>
      <c r="AF561" s="64"/>
      <c r="AG561" s="64"/>
      <c r="AH561" s="64"/>
      <c r="AI561" s="64"/>
      <c r="AJ561" s="64"/>
      <c r="AK561" s="64"/>
      <c r="AL561" s="64"/>
      <c r="AM561" s="64"/>
      <c r="AN561" s="64"/>
      <c r="AO561" s="64"/>
      <c r="AP561" s="64"/>
      <c r="AQ561" s="64"/>
      <c r="AR561" s="64"/>
      <c r="AS561" s="64"/>
      <c r="AT561" s="64"/>
      <c r="AU561" s="64"/>
      <c r="AV561" s="64"/>
      <c r="AW561" s="64"/>
      <c r="AX561" s="64"/>
      <c r="AY561" s="64"/>
      <c r="AZ561" s="64"/>
      <c r="BA561" s="64"/>
      <c r="BB561" s="64"/>
      <c r="BC561" s="64"/>
      <c r="BD561" s="64"/>
      <c r="BE561" s="64"/>
      <c r="BF561" s="64"/>
      <c r="BG561" s="64"/>
      <c r="BH561" s="64"/>
      <c r="BI561" s="64"/>
      <c r="BJ561" s="64"/>
      <c r="BK561" s="64"/>
      <c r="BL561" s="64"/>
      <c r="BM561" s="64"/>
      <c r="BN561" s="64"/>
      <c r="BO561" s="64"/>
      <c r="BP561" s="64"/>
      <c r="BQ561" s="64"/>
      <c r="BR561" s="64"/>
      <c r="BS561" s="64"/>
      <c r="BT561" s="64"/>
      <c r="BU561" s="64"/>
      <c r="BV561" s="64"/>
      <c r="BW561" s="64"/>
      <c r="BX561" s="64"/>
      <c r="BY561" s="64"/>
      <c r="BZ561" s="64"/>
      <c r="CA561" s="64"/>
      <c r="CB561" s="64"/>
      <c r="CC561" s="64"/>
      <c r="CD561" s="64"/>
      <c r="CE561" s="64"/>
      <c r="CF561" s="64"/>
      <c r="CG561" s="64"/>
      <c r="CH561" s="64"/>
      <c r="CI561" s="64"/>
      <c r="CJ561" s="64"/>
      <c r="CK561" s="64"/>
      <c r="CL561" s="64"/>
      <c r="CM561" s="64"/>
      <c r="CN561" s="64"/>
      <c r="CO561" s="64"/>
      <c r="CP561" s="64"/>
      <c r="CQ561" s="64"/>
      <c r="CR561" s="64"/>
      <c r="CS561" s="64"/>
      <c r="CT561" s="64"/>
      <c r="CU561" s="64"/>
      <c r="CV561" s="64"/>
      <c r="CW561" s="64"/>
      <c r="CX561" s="64"/>
      <c r="CY561" s="64"/>
      <c r="CZ561" s="64"/>
      <c r="DA561" s="64"/>
      <c r="DB561" s="64"/>
      <c r="DC561" s="64"/>
      <c r="DD561" s="64"/>
      <c r="DE561" s="64"/>
      <c r="DF561" s="64"/>
      <c r="DG561" s="64"/>
      <c r="DH561" s="64"/>
      <c r="DI561" s="64"/>
      <c r="DJ561" s="64"/>
      <c r="DK561" s="64"/>
      <c r="DL561" s="64"/>
      <c r="DM561" s="64"/>
      <c r="DN561" s="64"/>
      <c r="DO561" s="64"/>
      <c r="DP561" s="64"/>
      <c r="DQ561" s="64"/>
      <c r="DR561" s="64"/>
      <c r="DS561" s="64"/>
      <c r="DT561" s="64"/>
      <c r="DU561" s="64"/>
      <c r="DV561" s="64"/>
      <c r="DW561" s="64"/>
      <c r="DX561" s="64"/>
      <c r="DY561" s="64"/>
      <c r="DZ561" s="64"/>
      <c r="EA561" s="64"/>
      <c r="EB561" s="64"/>
      <c r="EC561" s="64"/>
      <c r="ED561" s="64"/>
      <c r="EE561" s="64"/>
      <c r="EF561" s="64"/>
      <c r="EG561" s="64"/>
      <c r="EH561" s="64"/>
      <c r="EI561" s="64"/>
      <c r="EJ561" s="64"/>
      <c r="EK561" s="64"/>
      <c r="EL561" s="64"/>
      <c r="EM561" s="64"/>
      <c r="EN561" s="64"/>
      <c r="EO561" s="64"/>
      <c r="EP561" s="64"/>
      <c r="EQ561" s="64"/>
      <c r="ER561" s="64"/>
      <c r="ES561" s="64"/>
      <c r="ET561" s="64"/>
      <c r="EU561" s="64"/>
      <c r="EV561" s="64"/>
      <c r="EW561" s="64"/>
      <c r="EX561" s="64"/>
      <c r="EY561" s="64"/>
      <c r="EZ561" s="64"/>
      <c r="FA561" s="64"/>
      <c r="FB561" s="64"/>
      <c r="FC561" s="64"/>
      <c r="FD561" s="64"/>
      <c r="FE561" s="64"/>
      <c r="FF561" s="64"/>
      <c r="FG561" s="64"/>
      <c r="FH561" s="64"/>
      <c r="FI561" s="64"/>
      <c r="FJ561" s="64"/>
      <c r="FK561" s="64"/>
      <c r="FL561" s="64"/>
      <c r="FM561" s="64"/>
      <c r="FN561" s="64"/>
      <c r="FO561" s="64"/>
      <c r="FP561" s="64"/>
      <c r="FQ561" s="64"/>
      <c r="FR561" s="64"/>
      <c r="FS561" s="64"/>
      <c r="FT561" s="64"/>
      <c r="FU561" s="64"/>
      <c r="FV561" s="64"/>
      <c r="FW561" s="64"/>
      <c r="FX561" s="64"/>
      <c r="FY561" s="64"/>
      <c r="FZ561" s="64"/>
      <c r="GA561" s="64"/>
      <c r="GB561" s="64"/>
      <c r="GC561" s="64"/>
      <c r="GD561" s="64"/>
      <c r="GE561" s="64"/>
      <c r="GF561" s="64"/>
      <c r="GG561" s="64"/>
      <c r="GH561" s="64"/>
      <c r="GI561" s="64"/>
      <c r="GJ561" s="64"/>
      <c r="GK561" s="64"/>
      <c r="GL561" s="64"/>
      <c r="GM561" s="64"/>
      <c r="GN561" s="64"/>
      <c r="GO561" s="64"/>
      <c r="GP561" s="64"/>
      <c r="GQ561" s="64"/>
      <c r="GR561" s="64"/>
      <c r="GS561" s="64"/>
      <c r="GT561" s="64"/>
      <c r="GU561" s="64"/>
      <c r="GV561" s="64"/>
      <c r="GW561" s="64"/>
      <c r="GX561" s="64"/>
      <c r="GY561" s="64"/>
      <c r="GZ561" s="64"/>
      <c r="HA561" s="64"/>
      <c r="HB561" s="64"/>
      <c r="HC561" s="64"/>
      <c r="HD561" s="64"/>
      <c r="HE561" s="64"/>
      <c r="HF561" s="64"/>
      <c r="HG561" s="64"/>
      <c r="HH561" s="64"/>
      <c r="HI561" s="64"/>
      <c r="HJ561" s="64"/>
      <c r="HK561" s="64"/>
      <c r="HL561" s="64"/>
      <c r="HM561" s="64"/>
      <c r="HN561" s="64"/>
      <c r="HO561" s="64"/>
      <c r="HP561" s="64"/>
      <c r="HQ561" s="64"/>
      <c r="HR561" s="64"/>
      <c r="HS561" s="64"/>
      <c r="HT561" s="64"/>
      <c r="HU561" s="64"/>
      <c r="HV561" s="64"/>
      <c r="HW561" s="64"/>
      <c r="HX561" s="64"/>
      <c r="HY561" s="64"/>
      <c r="HZ561" s="64"/>
      <c r="IA561" s="64"/>
      <c r="IB561" s="64"/>
      <c r="IC561" s="64"/>
      <c r="ID561" s="64"/>
      <c r="IE561" s="64"/>
      <c r="IF561" s="64"/>
      <c r="IG561" s="64"/>
      <c r="IH561" s="64"/>
      <c r="II561" s="64"/>
      <c r="IJ561" s="64"/>
      <c r="IK561" s="64"/>
      <c r="IL561" s="64"/>
      <c r="IM561" s="64"/>
      <c r="IN561" s="64"/>
      <c r="IO561" s="64"/>
      <c r="IP561" s="64"/>
      <c r="IQ561" s="64"/>
      <c r="IR561" s="64"/>
      <c r="IS561" s="64"/>
      <c r="IT561" s="64"/>
      <c r="IU561" s="64"/>
      <c r="IV561" s="64"/>
      <c r="IW561" s="64"/>
      <c r="IX561" s="64"/>
      <c r="IY561" s="64"/>
      <c r="IZ561" s="64"/>
      <c r="JA561" s="64"/>
      <c r="JB561" s="64"/>
      <c r="JC561" s="64"/>
      <c r="JD561" s="64"/>
      <c r="JE561" s="64"/>
      <c r="JF561" s="64"/>
      <c r="JG561" s="64"/>
      <c r="JH561" s="64"/>
      <c r="JI561" s="64"/>
      <c r="JJ561" s="64"/>
      <c r="JK561" s="64"/>
      <c r="JL561" s="64"/>
      <c r="JM561" s="64"/>
      <c r="JN561" s="64"/>
      <c r="JO561" s="64"/>
      <c r="JP561" s="64"/>
      <c r="JQ561" s="64"/>
      <c r="JR561" s="64"/>
      <c r="JS561" s="64"/>
      <c r="JT561" s="64"/>
      <c r="JU561" s="64"/>
      <c r="JV561" s="64"/>
      <c r="JW561" s="64"/>
      <c r="JX561" s="64"/>
      <c r="JY561" s="64"/>
      <c r="JZ561" s="64"/>
      <c r="KA561" s="64"/>
      <c r="KB561" s="64"/>
      <c r="KC561" s="64"/>
      <c r="KD561" s="64"/>
      <c r="KE561" s="64"/>
      <c r="KF561" s="64"/>
      <c r="KG561" s="64"/>
      <c r="KH561" s="64"/>
      <c r="KI561" s="64"/>
      <c r="KJ561" s="64"/>
    </row>
    <row r="562" spans="1:296" s="29" customFormat="1" ht="99" customHeight="1">
      <c r="A562" s="65" t="s">
        <v>38</v>
      </c>
      <c r="B562" s="7" t="s">
        <v>1408</v>
      </c>
      <c r="C562" s="10" t="s">
        <v>1409</v>
      </c>
      <c r="D562" s="87" t="s">
        <v>1407</v>
      </c>
      <c r="E562" s="65" t="s">
        <v>985</v>
      </c>
      <c r="F562" s="65" t="s">
        <v>1496</v>
      </c>
      <c r="G562" s="7" t="s">
        <v>59</v>
      </c>
      <c r="H562" s="7" t="s">
        <v>60</v>
      </c>
      <c r="I562" s="8">
        <v>40633</v>
      </c>
      <c r="J562" s="66" t="s">
        <v>344</v>
      </c>
      <c r="K562" s="8"/>
      <c r="L562" s="46">
        <v>270000</v>
      </c>
      <c r="M562" s="94"/>
      <c r="N562" s="64"/>
      <c r="O562" s="64"/>
      <c r="P562" s="64"/>
      <c r="Q562" s="64"/>
      <c r="R562" s="64"/>
      <c r="S562" s="64"/>
      <c r="T562" s="64"/>
      <c r="U562" s="64"/>
      <c r="V562" s="64"/>
      <c r="W562" s="64"/>
      <c r="X562" s="64"/>
      <c r="Y562" s="64"/>
      <c r="Z562" s="64"/>
      <c r="AA562" s="64"/>
      <c r="AB562" s="64"/>
      <c r="AC562" s="64"/>
      <c r="AD562" s="64"/>
      <c r="AE562" s="64"/>
      <c r="AF562" s="64"/>
      <c r="AG562" s="64"/>
      <c r="AH562" s="64"/>
      <c r="AI562" s="64"/>
      <c r="AJ562" s="64"/>
      <c r="AK562" s="64"/>
      <c r="AL562" s="64"/>
      <c r="AM562" s="64"/>
      <c r="AN562" s="64"/>
      <c r="AO562" s="64"/>
      <c r="AP562" s="64"/>
      <c r="AQ562" s="64"/>
      <c r="AR562" s="64"/>
      <c r="AS562" s="64"/>
      <c r="AT562" s="64"/>
      <c r="AU562" s="64"/>
      <c r="AV562" s="64"/>
      <c r="AW562" s="64"/>
      <c r="AX562" s="64"/>
      <c r="AY562" s="64"/>
      <c r="AZ562" s="64"/>
      <c r="BA562" s="64"/>
      <c r="BB562" s="64"/>
      <c r="BC562" s="64"/>
      <c r="BD562" s="64"/>
      <c r="BE562" s="64"/>
      <c r="BF562" s="64"/>
      <c r="BG562" s="64"/>
      <c r="BH562" s="64"/>
      <c r="BI562" s="64"/>
      <c r="BJ562" s="64"/>
      <c r="BK562" s="64"/>
      <c r="BL562" s="64"/>
      <c r="BM562" s="64"/>
      <c r="BN562" s="64"/>
      <c r="BO562" s="64"/>
      <c r="BP562" s="64"/>
      <c r="BQ562" s="64"/>
      <c r="BR562" s="64"/>
      <c r="BS562" s="64"/>
      <c r="BT562" s="64"/>
      <c r="BU562" s="64"/>
      <c r="BV562" s="64"/>
      <c r="BW562" s="64"/>
      <c r="BX562" s="64"/>
      <c r="BY562" s="64"/>
      <c r="BZ562" s="64"/>
      <c r="CA562" s="64"/>
      <c r="CB562" s="64"/>
      <c r="CC562" s="64"/>
      <c r="CD562" s="64"/>
      <c r="CE562" s="64"/>
      <c r="CF562" s="64"/>
      <c r="CG562" s="64"/>
      <c r="CH562" s="64"/>
      <c r="CI562" s="64"/>
      <c r="CJ562" s="64"/>
      <c r="CK562" s="64"/>
      <c r="CL562" s="64"/>
      <c r="CM562" s="64"/>
      <c r="CN562" s="64"/>
      <c r="CO562" s="64"/>
      <c r="CP562" s="64"/>
      <c r="CQ562" s="64"/>
      <c r="CR562" s="64"/>
      <c r="CS562" s="64"/>
      <c r="CT562" s="64"/>
      <c r="CU562" s="64"/>
      <c r="CV562" s="64"/>
      <c r="CW562" s="64"/>
      <c r="CX562" s="64"/>
      <c r="CY562" s="64"/>
      <c r="CZ562" s="64"/>
      <c r="DA562" s="64"/>
      <c r="DB562" s="64"/>
      <c r="DC562" s="64"/>
      <c r="DD562" s="64"/>
      <c r="DE562" s="64"/>
      <c r="DF562" s="64"/>
      <c r="DG562" s="64"/>
      <c r="DH562" s="64"/>
      <c r="DI562" s="64"/>
      <c r="DJ562" s="64"/>
      <c r="DK562" s="64"/>
      <c r="DL562" s="64"/>
      <c r="DM562" s="64"/>
      <c r="DN562" s="64"/>
      <c r="DO562" s="64"/>
      <c r="DP562" s="64"/>
      <c r="DQ562" s="64"/>
      <c r="DR562" s="64"/>
      <c r="DS562" s="64"/>
      <c r="DT562" s="64"/>
      <c r="DU562" s="64"/>
      <c r="DV562" s="64"/>
      <c r="DW562" s="64"/>
      <c r="DX562" s="64"/>
      <c r="DY562" s="64"/>
      <c r="DZ562" s="64"/>
      <c r="EA562" s="64"/>
      <c r="EB562" s="64"/>
      <c r="EC562" s="64"/>
      <c r="ED562" s="64"/>
      <c r="EE562" s="64"/>
      <c r="EF562" s="64"/>
      <c r="EG562" s="64"/>
      <c r="EH562" s="64"/>
      <c r="EI562" s="64"/>
      <c r="EJ562" s="64"/>
      <c r="EK562" s="64"/>
      <c r="EL562" s="64"/>
      <c r="EM562" s="64"/>
      <c r="EN562" s="64"/>
      <c r="EO562" s="64"/>
      <c r="EP562" s="64"/>
      <c r="EQ562" s="64"/>
      <c r="ER562" s="64"/>
      <c r="ES562" s="64"/>
      <c r="ET562" s="64"/>
      <c r="EU562" s="64"/>
      <c r="EV562" s="64"/>
      <c r="EW562" s="64"/>
      <c r="EX562" s="64"/>
      <c r="EY562" s="64"/>
      <c r="EZ562" s="64"/>
      <c r="FA562" s="64"/>
      <c r="FB562" s="64"/>
      <c r="FC562" s="64"/>
      <c r="FD562" s="64"/>
      <c r="FE562" s="64"/>
      <c r="FF562" s="64"/>
      <c r="FG562" s="64"/>
      <c r="FH562" s="64"/>
      <c r="FI562" s="64"/>
      <c r="FJ562" s="64"/>
      <c r="FK562" s="64"/>
      <c r="FL562" s="64"/>
      <c r="FM562" s="64"/>
      <c r="FN562" s="64"/>
      <c r="FO562" s="64"/>
      <c r="FP562" s="64"/>
      <c r="FQ562" s="64"/>
      <c r="FR562" s="64"/>
      <c r="FS562" s="64"/>
      <c r="FT562" s="64"/>
      <c r="FU562" s="64"/>
      <c r="FV562" s="64"/>
      <c r="FW562" s="64"/>
      <c r="FX562" s="64"/>
      <c r="FY562" s="64"/>
      <c r="FZ562" s="64"/>
      <c r="GA562" s="64"/>
      <c r="GB562" s="64"/>
      <c r="GC562" s="64"/>
      <c r="GD562" s="64"/>
      <c r="GE562" s="64"/>
      <c r="GF562" s="64"/>
      <c r="GG562" s="64"/>
      <c r="GH562" s="64"/>
      <c r="GI562" s="64"/>
      <c r="GJ562" s="64"/>
      <c r="GK562" s="64"/>
      <c r="GL562" s="64"/>
      <c r="GM562" s="64"/>
      <c r="GN562" s="64"/>
      <c r="GO562" s="64"/>
      <c r="GP562" s="64"/>
      <c r="GQ562" s="64"/>
      <c r="GR562" s="64"/>
      <c r="GS562" s="64"/>
      <c r="GT562" s="64"/>
      <c r="GU562" s="64"/>
      <c r="GV562" s="64"/>
      <c r="GW562" s="64"/>
      <c r="GX562" s="64"/>
      <c r="GY562" s="64"/>
      <c r="GZ562" s="64"/>
      <c r="HA562" s="64"/>
      <c r="HB562" s="64"/>
      <c r="HC562" s="64"/>
      <c r="HD562" s="64"/>
      <c r="HE562" s="64"/>
      <c r="HF562" s="64"/>
      <c r="HG562" s="64"/>
      <c r="HH562" s="64"/>
      <c r="HI562" s="64"/>
      <c r="HJ562" s="64"/>
      <c r="HK562" s="64"/>
      <c r="HL562" s="64"/>
      <c r="HM562" s="64"/>
      <c r="HN562" s="64"/>
      <c r="HO562" s="64"/>
      <c r="HP562" s="64"/>
      <c r="HQ562" s="64"/>
      <c r="HR562" s="64"/>
      <c r="HS562" s="64"/>
      <c r="HT562" s="64"/>
      <c r="HU562" s="64"/>
      <c r="HV562" s="64"/>
      <c r="HW562" s="64"/>
      <c r="HX562" s="64"/>
      <c r="HY562" s="64"/>
      <c r="HZ562" s="64"/>
      <c r="IA562" s="64"/>
      <c r="IB562" s="64"/>
      <c r="IC562" s="64"/>
      <c r="ID562" s="64"/>
      <c r="IE562" s="64"/>
      <c r="IF562" s="64"/>
      <c r="IG562" s="64"/>
      <c r="IH562" s="64"/>
      <c r="II562" s="64"/>
      <c r="IJ562" s="64"/>
      <c r="IK562" s="64"/>
      <c r="IL562" s="64"/>
      <c r="IM562" s="64"/>
      <c r="IN562" s="64"/>
      <c r="IO562" s="64"/>
      <c r="IP562" s="64"/>
      <c r="IQ562" s="64"/>
      <c r="IR562" s="64"/>
      <c r="IS562" s="64"/>
      <c r="IT562" s="64"/>
      <c r="IU562" s="64"/>
      <c r="IV562" s="64"/>
      <c r="IW562" s="64"/>
      <c r="IX562" s="64"/>
      <c r="IY562" s="64"/>
      <c r="IZ562" s="64"/>
      <c r="JA562" s="64"/>
      <c r="JB562" s="64"/>
      <c r="JC562" s="64"/>
      <c r="JD562" s="64"/>
      <c r="JE562" s="64"/>
      <c r="JF562" s="64"/>
      <c r="JG562" s="64"/>
      <c r="JH562" s="64"/>
      <c r="JI562" s="64"/>
      <c r="JJ562" s="64"/>
      <c r="JK562" s="64"/>
      <c r="JL562" s="64"/>
      <c r="JM562" s="64"/>
      <c r="JN562" s="64"/>
      <c r="JO562" s="64"/>
      <c r="JP562" s="64"/>
      <c r="JQ562" s="64"/>
      <c r="JR562" s="64"/>
      <c r="JS562" s="64"/>
      <c r="JT562" s="64"/>
      <c r="JU562" s="64"/>
      <c r="JV562" s="64"/>
      <c r="JW562" s="64"/>
      <c r="JX562" s="64"/>
      <c r="JY562" s="64"/>
      <c r="JZ562" s="64"/>
      <c r="KA562" s="64"/>
      <c r="KB562" s="64"/>
      <c r="KC562" s="64"/>
      <c r="KD562" s="64"/>
      <c r="KE562" s="64"/>
      <c r="KF562" s="64"/>
      <c r="KG562" s="64"/>
      <c r="KH562" s="64"/>
      <c r="KI562" s="64"/>
      <c r="KJ562" s="64"/>
    </row>
    <row r="563" spans="1:296" s="29" customFormat="1" ht="67.5" customHeight="1">
      <c r="A563" s="65" t="s">
        <v>38</v>
      </c>
      <c r="B563" s="7" t="s">
        <v>1408</v>
      </c>
      <c r="C563" s="10" t="s">
        <v>1409</v>
      </c>
      <c r="D563" s="87" t="s">
        <v>1407</v>
      </c>
      <c r="E563" s="65" t="s">
        <v>985</v>
      </c>
      <c r="F563" s="65" t="s">
        <v>80</v>
      </c>
      <c r="G563" s="7" t="s">
        <v>196</v>
      </c>
      <c r="H563" s="7" t="s">
        <v>197</v>
      </c>
      <c r="I563" s="8">
        <v>41053</v>
      </c>
      <c r="J563" s="66" t="s">
        <v>344</v>
      </c>
      <c r="K563" s="8"/>
      <c r="L563" s="46">
        <v>173754.33</v>
      </c>
      <c r="M563" s="94">
        <f>+SUM(L559:L563)</f>
        <v>518410.81999999995</v>
      </c>
      <c r="N563" s="64"/>
      <c r="O563" s="64"/>
      <c r="P563" s="64"/>
      <c r="Q563" s="64"/>
      <c r="R563" s="64"/>
      <c r="S563" s="64"/>
      <c r="T563" s="64"/>
      <c r="U563" s="64"/>
      <c r="V563" s="64"/>
      <c r="W563" s="64"/>
      <c r="X563" s="64"/>
      <c r="Y563" s="64"/>
      <c r="Z563" s="64"/>
      <c r="AA563" s="64"/>
      <c r="AB563" s="64"/>
      <c r="AC563" s="64"/>
      <c r="AD563" s="64"/>
      <c r="AE563" s="64"/>
      <c r="AF563" s="64"/>
      <c r="AG563" s="64"/>
      <c r="AH563" s="64"/>
      <c r="AI563" s="64"/>
      <c r="AJ563" s="64"/>
      <c r="AK563" s="64"/>
      <c r="AL563" s="64"/>
      <c r="AM563" s="64"/>
      <c r="AN563" s="64"/>
      <c r="AO563" s="64"/>
      <c r="AP563" s="64"/>
      <c r="AQ563" s="64"/>
      <c r="AR563" s="64"/>
      <c r="AS563" s="64"/>
      <c r="AT563" s="64"/>
      <c r="AU563" s="64"/>
      <c r="AV563" s="64"/>
      <c r="AW563" s="64"/>
      <c r="AX563" s="64"/>
      <c r="AY563" s="64"/>
      <c r="AZ563" s="64"/>
      <c r="BA563" s="64"/>
      <c r="BB563" s="64"/>
      <c r="BC563" s="64"/>
      <c r="BD563" s="64"/>
      <c r="BE563" s="64"/>
      <c r="BF563" s="64"/>
      <c r="BG563" s="64"/>
      <c r="BH563" s="64"/>
      <c r="BI563" s="64"/>
      <c r="BJ563" s="64"/>
      <c r="BK563" s="64"/>
      <c r="BL563" s="64"/>
      <c r="BM563" s="64"/>
      <c r="BN563" s="64"/>
      <c r="BO563" s="64"/>
      <c r="BP563" s="64"/>
      <c r="BQ563" s="64"/>
      <c r="BR563" s="64"/>
      <c r="BS563" s="64"/>
      <c r="BT563" s="64"/>
      <c r="BU563" s="64"/>
      <c r="BV563" s="64"/>
      <c r="BW563" s="64"/>
      <c r="BX563" s="64"/>
      <c r="BY563" s="64"/>
      <c r="BZ563" s="64"/>
      <c r="CA563" s="64"/>
      <c r="CB563" s="64"/>
      <c r="CC563" s="64"/>
      <c r="CD563" s="64"/>
      <c r="CE563" s="64"/>
      <c r="CF563" s="64"/>
      <c r="CG563" s="64"/>
      <c r="CH563" s="64"/>
      <c r="CI563" s="64"/>
      <c r="CJ563" s="64"/>
      <c r="CK563" s="64"/>
      <c r="CL563" s="64"/>
      <c r="CM563" s="64"/>
      <c r="CN563" s="64"/>
      <c r="CO563" s="64"/>
      <c r="CP563" s="64"/>
      <c r="CQ563" s="64"/>
      <c r="CR563" s="64"/>
      <c r="CS563" s="64"/>
      <c r="CT563" s="64"/>
      <c r="CU563" s="64"/>
      <c r="CV563" s="64"/>
      <c r="CW563" s="64"/>
      <c r="CX563" s="64"/>
      <c r="CY563" s="64"/>
      <c r="CZ563" s="64"/>
      <c r="DA563" s="64"/>
      <c r="DB563" s="64"/>
      <c r="DC563" s="64"/>
      <c r="DD563" s="64"/>
      <c r="DE563" s="64"/>
      <c r="DF563" s="64"/>
      <c r="DG563" s="64"/>
      <c r="DH563" s="64"/>
      <c r="DI563" s="64"/>
      <c r="DJ563" s="64"/>
      <c r="DK563" s="64"/>
      <c r="DL563" s="64"/>
      <c r="DM563" s="64"/>
      <c r="DN563" s="64"/>
      <c r="DO563" s="64"/>
      <c r="DP563" s="64"/>
      <c r="DQ563" s="64"/>
      <c r="DR563" s="64"/>
      <c r="DS563" s="64"/>
      <c r="DT563" s="64"/>
      <c r="DU563" s="64"/>
      <c r="DV563" s="64"/>
      <c r="DW563" s="64"/>
      <c r="DX563" s="64"/>
      <c r="DY563" s="64"/>
      <c r="DZ563" s="64"/>
      <c r="EA563" s="64"/>
      <c r="EB563" s="64"/>
      <c r="EC563" s="64"/>
      <c r="ED563" s="64"/>
      <c r="EE563" s="64"/>
      <c r="EF563" s="64"/>
      <c r="EG563" s="64"/>
      <c r="EH563" s="64"/>
      <c r="EI563" s="64"/>
      <c r="EJ563" s="64"/>
      <c r="EK563" s="64"/>
      <c r="EL563" s="64"/>
      <c r="EM563" s="64"/>
      <c r="EN563" s="64"/>
      <c r="EO563" s="64"/>
      <c r="EP563" s="64"/>
      <c r="EQ563" s="64"/>
      <c r="ER563" s="64"/>
      <c r="ES563" s="64"/>
      <c r="ET563" s="64"/>
      <c r="EU563" s="64"/>
      <c r="EV563" s="64"/>
      <c r="EW563" s="64"/>
      <c r="EX563" s="64"/>
      <c r="EY563" s="64"/>
      <c r="EZ563" s="64"/>
      <c r="FA563" s="64"/>
      <c r="FB563" s="64"/>
      <c r="FC563" s="64"/>
      <c r="FD563" s="64"/>
      <c r="FE563" s="64"/>
      <c r="FF563" s="64"/>
      <c r="FG563" s="64"/>
      <c r="FH563" s="64"/>
      <c r="FI563" s="64"/>
      <c r="FJ563" s="64"/>
      <c r="FK563" s="64"/>
      <c r="FL563" s="64"/>
      <c r="FM563" s="64"/>
      <c r="FN563" s="64"/>
      <c r="FO563" s="64"/>
      <c r="FP563" s="64"/>
      <c r="FQ563" s="64"/>
      <c r="FR563" s="64"/>
      <c r="FS563" s="64"/>
      <c r="FT563" s="64"/>
      <c r="FU563" s="64"/>
      <c r="FV563" s="64"/>
      <c r="FW563" s="64"/>
      <c r="FX563" s="64"/>
      <c r="FY563" s="64"/>
      <c r="FZ563" s="64"/>
      <c r="GA563" s="64"/>
      <c r="GB563" s="64"/>
      <c r="GC563" s="64"/>
      <c r="GD563" s="64"/>
      <c r="GE563" s="64"/>
      <c r="GF563" s="64"/>
      <c r="GG563" s="64"/>
      <c r="GH563" s="64"/>
      <c r="GI563" s="64"/>
      <c r="GJ563" s="64"/>
      <c r="GK563" s="64"/>
      <c r="GL563" s="64"/>
      <c r="GM563" s="64"/>
      <c r="GN563" s="64"/>
      <c r="GO563" s="64"/>
      <c r="GP563" s="64"/>
      <c r="GQ563" s="64"/>
      <c r="GR563" s="64"/>
      <c r="GS563" s="64"/>
      <c r="GT563" s="64"/>
      <c r="GU563" s="64"/>
      <c r="GV563" s="64"/>
      <c r="GW563" s="64"/>
      <c r="GX563" s="64"/>
      <c r="GY563" s="64"/>
      <c r="GZ563" s="64"/>
      <c r="HA563" s="64"/>
      <c r="HB563" s="64"/>
      <c r="HC563" s="64"/>
      <c r="HD563" s="64"/>
      <c r="HE563" s="64"/>
      <c r="HF563" s="64"/>
      <c r="HG563" s="64"/>
      <c r="HH563" s="64"/>
      <c r="HI563" s="64"/>
      <c r="HJ563" s="64"/>
      <c r="HK563" s="64"/>
      <c r="HL563" s="64"/>
      <c r="HM563" s="64"/>
      <c r="HN563" s="64"/>
      <c r="HO563" s="64"/>
      <c r="HP563" s="64"/>
      <c r="HQ563" s="64"/>
      <c r="HR563" s="64"/>
      <c r="HS563" s="64"/>
      <c r="HT563" s="64"/>
      <c r="HU563" s="64"/>
      <c r="HV563" s="64"/>
      <c r="HW563" s="64"/>
      <c r="HX563" s="64"/>
      <c r="HY563" s="64"/>
      <c r="HZ563" s="64"/>
      <c r="IA563" s="64"/>
      <c r="IB563" s="64"/>
      <c r="IC563" s="64"/>
      <c r="ID563" s="64"/>
      <c r="IE563" s="64"/>
      <c r="IF563" s="64"/>
      <c r="IG563" s="64"/>
      <c r="IH563" s="64"/>
      <c r="II563" s="64"/>
      <c r="IJ563" s="64"/>
      <c r="IK563" s="64"/>
      <c r="IL563" s="64"/>
      <c r="IM563" s="64"/>
      <c r="IN563" s="64"/>
      <c r="IO563" s="64"/>
      <c r="IP563" s="64"/>
      <c r="IQ563" s="64"/>
      <c r="IR563" s="64"/>
      <c r="IS563" s="64"/>
      <c r="IT563" s="64"/>
      <c r="IU563" s="64"/>
      <c r="IV563" s="64"/>
      <c r="IW563" s="64"/>
      <c r="IX563" s="64"/>
      <c r="IY563" s="64"/>
      <c r="IZ563" s="64"/>
      <c r="JA563" s="64"/>
      <c r="JB563" s="64"/>
      <c r="JC563" s="64"/>
      <c r="JD563" s="64"/>
      <c r="JE563" s="64"/>
      <c r="JF563" s="64"/>
      <c r="JG563" s="64"/>
      <c r="JH563" s="64"/>
      <c r="JI563" s="64"/>
      <c r="JJ563" s="64"/>
      <c r="JK563" s="64"/>
      <c r="JL563" s="64"/>
      <c r="JM563" s="64"/>
      <c r="JN563" s="64"/>
      <c r="JO563" s="64"/>
      <c r="JP563" s="64"/>
      <c r="JQ563" s="64"/>
      <c r="JR563" s="64"/>
      <c r="JS563" s="64"/>
      <c r="JT563" s="64"/>
      <c r="JU563" s="64"/>
      <c r="JV563" s="64"/>
      <c r="JW563" s="64"/>
      <c r="JX563" s="64"/>
      <c r="JY563" s="64"/>
      <c r="JZ563" s="64"/>
      <c r="KA563" s="64"/>
      <c r="KB563" s="64"/>
      <c r="KC563" s="64"/>
      <c r="KD563" s="64"/>
      <c r="KE563" s="64"/>
      <c r="KF563" s="64"/>
      <c r="KG563" s="64"/>
      <c r="KH563" s="64"/>
      <c r="KI563" s="64"/>
      <c r="KJ563" s="64"/>
    </row>
    <row r="564" spans="1:296" s="29" customFormat="1" ht="32.25" customHeight="1">
      <c r="A564" s="65"/>
      <c r="B564" s="7"/>
      <c r="C564" s="10"/>
      <c r="D564" s="87"/>
      <c r="E564" s="65"/>
      <c r="F564" s="65"/>
      <c r="G564" s="7"/>
      <c r="H564" s="7"/>
      <c r="I564" s="8"/>
      <c r="J564" s="66"/>
      <c r="K564" s="8"/>
      <c r="L564" s="46"/>
      <c r="M564" s="94"/>
      <c r="N564" s="64"/>
      <c r="O564" s="64"/>
      <c r="P564" s="64"/>
      <c r="Q564" s="64"/>
      <c r="R564" s="64"/>
      <c r="S564" s="64"/>
      <c r="T564" s="64"/>
      <c r="U564" s="64"/>
      <c r="V564" s="64"/>
      <c r="W564" s="64"/>
      <c r="X564" s="64"/>
      <c r="Y564" s="64"/>
      <c r="Z564" s="64"/>
      <c r="AA564" s="64"/>
      <c r="AB564" s="64"/>
      <c r="AC564" s="64"/>
      <c r="AD564" s="64"/>
      <c r="AE564" s="64"/>
      <c r="AF564" s="64"/>
      <c r="AG564" s="64"/>
      <c r="AH564" s="64"/>
      <c r="AI564" s="64"/>
      <c r="AJ564" s="64"/>
      <c r="AK564" s="64"/>
      <c r="AL564" s="64"/>
      <c r="AM564" s="64"/>
      <c r="AN564" s="64"/>
      <c r="AO564" s="64"/>
      <c r="AP564" s="64"/>
      <c r="AQ564" s="64"/>
      <c r="AR564" s="64"/>
      <c r="AS564" s="64"/>
      <c r="AT564" s="64"/>
      <c r="AU564" s="64"/>
      <c r="AV564" s="64"/>
      <c r="AW564" s="64"/>
      <c r="AX564" s="64"/>
      <c r="AY564" s="64"/>
      <c r="AZ564" s="64"/>
      <c r="BA564" s="64"/>
      <c r="BB564" s="64"/>
      <c r="BC564" s="64"/>
      <c r="BD564" s="64"/>
      <c r="BE564" s="64"/>
      <c r="BF564" s="64"/>
      <c r="BG564" s="64"/>
      <c r="BH564" s="64"/>
      <c r="BI564" s="64"/>
      <c r="BJ564" s="64"/>
      <c r="BK564" s="64"/>
      <c r="BL564" s="64"/>
      <c r="BM564" s="64"/>
      <c r="BN564" s="64"/>
      <c r="BO564" s="64"/>
      <c r="BP564" s="64"/>
      <c r="BQ564" s="64"/>
      <c r="BR564" s="64"/>
      <c r="BS564" s="64"/>
      <c r="BT564" s="64"/>
      <c r="BU564" s="64"/>
      <c r="BV564" s="64"/>
      <c r="BW564" s="64"/>
      <c r="BX564" s="64"/>
      <c r="BY564" s="64"/>
      <c r="BZ564" s="64"/>
      <c r="CA564" s="64"/>
      <c r="CB564" s="64"/>
      <c r="CC564" s="64"/>
      <c r="CD564" s="64"/>
      <c r="CE564" s="64"/>
      <c r="CF564" s="64"/>
      <c r="CG564" s="64"/>
      <c r="CH564" s="64"/>
      <c r="CI564" s="64"/>
      <c r="CJ564" s="64"/>
      <c r="CK564" s="64"/>
      <c r="CL564" s="64"/>
      <c r="CM564" s="64"/>
      <c r="CN564" s="64"/>
      <c r="CO564" s="64"/>
      <c r="CP564" s="64"/>
      <c r="CQ564" s="64"/>
      <c r="CR564" s="64"/>
      <c r="CS564" s="64"/>
      <c r="CT564" s="64"/>
      <c r="CU564" s="64"/>
      <c r="CV564" s="64"/>
      <c r="CW564" s="64"/>
      <c r="CX564" s="64"/>
      <c r="CY564" s="64"/>
      <c r="CZ564" s="64"/>
      <c r="DA564" s="64"/>
      <c r="DB564" s="64"/>
      <c r="DC564" s="64"/>
      <c r="DD564" s="64"/>
      <c r="DE564" s="64"/>
      <c r="DF564" s="64"/>
      <c r="DG564" s="64"/>
      <c r="DH564" s="64"/>
      <c r="DI564" s="64"/>
      <c r="DJ564" s="64"/>
      <c r="DK564" s="64"/>
      <c r="DL564" s="64"/>
      <c r="DM564" s="64"/>
      <c r="DN564" s="64"/>
      <c r="DO564" s="64"/>
      <c r="DP564" s="64"/>
      <c r="DQ564" s="64"/>
      <c r="DR564" s="64"/>
      <c r="DS564" s="64"/>
      <c r="DT564" s="64"/>
      <c r="DU564" s="64"/>
      <c r="DV564" s="64"/>
      <c r="DW564" s="64"/>
      <c r="DX564" s="64"/>
      <c r="DY564" s="64"/>
      <c r="DZ564" s="64"/>
      <c r="EA564" s="64"/>
      <c r="EB564" s="64"/>
      <c r="EC564" s="64"/>
      <c r="ED564" s="64"/>
      <c r="EE564" s="64"/>
      <c r="EF564" s="64"/>
      <c r="EG564" s="64"/>
      <c r="EH564" s="64"/>
      <c r="EI564" s="64"/>
      <c r="EJ564" s="64"/>
      <c r="EK564" s="64"/>
      <c r="EL564" s="64"/>
      <c r="EM564" s="64"/>
      <c r="EN564" s="64"/>
      <c r="EO564" s="64"/>
      <c r="EP564" s="64"/>
      <c r="EQ564" s="64"/>
      <c r="ER564" s="64"/>
      <c r="ES564" s="64"/>
      <c r="ET564" s="64"/>
      <c r="EU564" s="64"/>
      <c r="EV564" s="64"/>
      <c r="EW564" s="64"/>
      <c r="EX564" s="64"/>
      <c r="EY564" s="64"/>
      <c r="EZ564" s="64"/>
      <c r="FA564" s="64"/>
      <c r="FB564" s="64"/>
      <c r="FC564" s="64"/>
      <c r="FD564" s="64"/>
      <c r="FE564" s="64"/>
      <c r="FF564" s="64"/>
      <c r="FG564" s="64"/>
      <c r="FH564" s="64"/>
      <c r="FI564" s="64"/>
      <c r="FJ564" s="64"/>
      <c r="FK564" s="64"/>
      <c r="FL564" s="64"/>
      <c r="FM564" s="64"/>
      <c r="FN564" s="64"/>
      <c r="FO564" s="64"/>
      <c r="FP564" s="64"/>
      <c r="FQ564" s="64"/>
      <c r="FR564" s="64"/>
      <c r="FS564" s="64"/>
      <c r="FT564" s="64"/>
      <c r="FU564" s="64"/>
      <c r="FV564" s="64"/>
      <c r="FW564" s="64"/>
      <c r="FX564" s="64"/>
      <c r="FY564" s="64"/>
      <c r="FZ564" s="64"/>
      <c r="GA564" s="64"/>
      <c r="GB564" s="64"/>
      <c r="GC564" s="64"/>
      <c r="GD564" s="64"/>
      <c r="GE564" s="64"/>
      <c r="GF564" s="64"/>
      <c r="GG564" s="64"/>
      <c r="GH564" s="64"/>
      <c r="GI564" s="64"/>
      <c r="GJ564" s="64"/>
      <c r="GK564" s="64"/>
      <c r="GL564" s="64"/>
      <c r="GM564" s="64"/>
      <c r="GN564" s="64"/>
      <c r="GO564" s="64"/>
      <c r="GP564" s="64"/>
      <c r="GQ564" s="64"/>
      <c r="GR564" s="64"/>
      <c r="GS564" s="64"/>
      <c r="GT564" s="64"/>
      <c r="GU564" s="64"/>
      <c r="GV564" s="64"/>
      <c r="GW564" s="64"/>
      <c r="GX564" s="64"/>
      <c r="GY564" s="64"/>
      <c r="GZ564" s="64"/>
      <c r="HA564" s="64"/>
      <c r="HB564" s="64"/>
      <c r="HC564" s="64"/>
      <c r="HD564" s="64"/>
      <c r="HE564" s="64"/>
      <c r="HF564" s="64"/>
      <c r="HG564" s="64"/>
      <c r="HH564" s="64"/>
      <c r="HI564" s="64"/>
      <c r="HJ564" s="64"/>
      <c r="HK564" s="64"/>
      <c r="HL564" s="64"/>
      <c r="HM564" s="64"/>
      <c r="HN564" s="64"/>
      <c r="HO564" s="64"/>
      <c r="HP564" s="64"/>
      <c r="HQ564" s="64"/>
      <c r="HR564" s="64"/>
      <c r="HS564" s="64"/>
      <c r="HT564" s="64"/>
      <c r="HU564" s="64"/>
      <c r="HV564" s="64"/>
      <c r="HW564" s="64"/>
      <c r="HX564" s="64"/>
      <c r="HY564" s="64"/>
      <c r="HZ564" s="64"/>
      <c r="IA564" s="64"/>
      <c r="IB564" s="64"/>
      <c r="IC564" s="64"/>
      <c r="ID564" s="64"/>
      <c r="IE564" s="64"/>
      <c r="IF564" s="64"/>
      <c r="IG564" s="64"/>
      <c r="IH564" s="64"/>
      <c r="II564" s="64"/>
      <c r="IJ564" s="64"/>
      <c r="IK564" s="64"/>
      <c r="IL564" s="64"/>
      <c r="IM564" s="64"/>
      <c r="IN564" s="64"/>
      <c r="IO564" s="64"/>
      <c r="IP564" s="64"/>
      <c r="IQ564" s="64"/>
      <c r="IR564" s="64"/>
      <c r="IS564" s="64"/>
      <c r="IT564" s="64"/>
      <c r="IU564" s="64"/>
      <c r="IV564" s="64"/>
      <c r="IW564" s="64"/>
      <c r="IX564" s="64"/>
      <c r="IY564" s="64"/>
      <c r="IZ564" s="64"/>
      <c r="JA564" s="64"/>
      <c r="JB564" s="64"/>
      <c r="JC564" s="64"/>
      <c r="JD564" s="64"/>
      <c r="JE564" s="64"/>
      <c r="JF564" s="64"/>
      <c r="JG564" s="64"/>
      <c r="JH564" s="64"/>
      <c r="JI564" s="64"/>
      <c r="JJ564" s="64"/>
      <c r="JK564" s="64"/>
      <c r="JL564" s="64"/>
      <c r="JM564" s="64"/>
      <c r="JN564" s="64"/>
      <c r="JO564" s="64"/>
      <c r="JP564" s="64"/>
      <c r="JQ564" s="64"/>
      <c r="JR564" s="64"/>
      <c r="JS564" s="64"/>
      <c r="JT564" s="64"/>
      <c r="JU564" s="64"/>
      <c r="JV564" s="64"/>
      <c r="JW564" s="64"/>
      <c r="JX564" s="64"/>
      <c r="JY564" s="64"/>
      <c r="JZ564" s="64"/>
      <c r="KA564" s="64"/>
      <c r="KB564" s="64"/>
      <c r="KC564" s="64"/>
      <c r="KD564" s="64"/>
      <c r="KE564" s="64"/>
      <c r="KF564" s="64"/>
      <c r="KG564" s="64"/>
      <c r="KH564" s="64"/>
      <c r="KI564" s="64"/>
      <c r="KJ564" s="64"/>
    </row>
    <row r="565" spans="1:296" s="29" customFormat="1" ht="60.75" customHeight="1">
      <c r="A565" s="65" t="s">
        <v>1608</v>
      </c>
      <c r="B565" s="7" t="s">
        <v>1609</v>
      </c>
      <c r="C565" s="10" t="s">
        <v>1610</v>
      </c>
      <c r="D565" s="87" t="s">
        <v>1611</v>
      </c>
      <c r="E565" s="65" t="s">
        <v>1612</v>
      </c>
      <c r="F565" s="65" t="s">
        <v>1613</v>
      </c>
      <c r="G565" s="7" t="s">
        <v>1693</v>
      </c>
      <c r="H565" s="7" t="s">
        <v>1694</v>
      </c>
      <c r="I565" s="8">
        <v>42710</v>
      </c>
      <c r="J565" s="66" t="s">
        <v>346</v>
      </c>
      <c r="K565" s="8">
        <v>42718</v>
      </c>
      <c r="L565" s="46">
        <v>165200</v>
      </c>
      <c r="M565" s="94"/>
      <c r="N565" s="64"/>
      <c r="O565" s="64"/>
      <c r="P565" s="64"/>
      <c r="Q565" s="64"/>
      <c r="R565" s="64"/>
      <c r="S565" s="64"/>
      <c r="T565" s="64"/>
      <c r="U565" s="64"/>
      <c r="V565" s="64"/>
      <c r="W565" s="64"/>
      <c r="X565" s="64"/>
      <c r="Y565" s="64"/>
      <c r="Z565" s="64"/>
      <c r="AA565" s="64"/>
      <c r="AB565" s="64"/>
      <c r="AC565" s="64"/>
      <c r="AD565" s="64"/>
      <c r="AE565" s="64"/>
      <c r="AF565" s="64"/>
      <c r="AG565" s="64"/>
      <c r="AH565" s="64"/>
      <c r="AI565" s="64"/>
      <c r="AJ565" s="64"/>
      <c r="AK565" s="64"/>
      <c r="AL565" s="64"/>
      <c r="AM565" s="64"/>
      <c r="AN565" s="64"/>
      <c r="AO565" s="64"/>
      <c r="AP565" s="64"/>
      <c r="AQ565" s="64"/>
      <c r="AR565" s="64"/>
      <c r="AS565" s="64"/>
      <c r="AT565" s="64"/>
      <c r="AU565" s="64"/>
      <c r="AV565" s="64"/>
      <c r="AW565" s="64"/>
      <c r="AX565" s="64"/>
      <c r="AY565" s="64"/>
      <c r="AZ565" s="64"/>
      <c r="BA565" s="64"/>
      <c r="BB565" s="64"/>
      <c r="BC565" s="64"/>
      <c r="BD565" s="64"/>
      <c r="BE565" s="64"/>
      <c r="BF565" s="64"/>
      <c r="BG565" s="64"/>
      <c r="BH565" s="64"/>
      <c r="BI565" s="64"/>
      <c r="BJ565" s="64"/>
      <c r="BK565" s="64"/>
      <c r="BL565" s="64"/>
      <c r="BM565" s="64"/>
      <c r="BN565" s="64"/>
      <c r="BO565" s="64"/>
      <c r="BP565" s="64"/>
      <c r="BQ565" s="64"/>
      <c r="BR565" s="64"/>
      <c r="BS565" s="64"/>
      <c r="BT565" s="64"/>
      <c r="BU565" s="64"/>
      <c r="BV565" s="64"/>
      <c r="BW565" s="64"/>
      <c r="BX565" s="64"/>
      <c r="BY565" s="64"/>
      <c r="BZ565" s="64"/>
      <c r="CA565" s="64"/>
      <c r="CB565" s="64"/>
      <c r="CC565" s="64"/>
      <c r="CD565" s="64"/>
      <c r="CE565" s="64"/>
      <c r="CF565" s="64"/>
      <c r="CG565" s="64"/>
      <c r="CH565" s="64"/>
      <c r="CI565" s="64"/>
      <c r="CJ565" s="64"/>
      <c r="CK565" s="64"/>
      <c r="CL565" s="64"/>
      <c r="CM565" s="64"/>
      <c r="CN565" s="64"/>
      <c r="CO565" s="64"/>
      <c r="CP565" s="64"/>
      <c r="CQ565" s="64"/>
      <c r="CR565" s="64"/>
      <c r="CS565" s="64"/>
      <c r="CT565" s="64"/>
      <c r="CU565" s="64"/>
      <c r="CV565" s="64"/>
      <c r="CW565" s="64"/>
      <c r="CX565" s="64"/>
      <c r="CY565" s="64"/>
      <c r="CZ565" s="64"/>
      <c r="DA565" s="64"/>
      <c r="DB565" s="64"/>
      <c r="DC565" s="64"/>
      <c r="DD565" s="64"/>
      <c r="DE565" s="64"/>
      <c r="DF565" s="64"/>
      <c r="DG565" s="64"/>
      <c r="DH565" s="64"/>
      <c r="DI565" s="64"/>
      <c r="DJ565" s="64"/>
      <c r="DK565" s="64"/>
      <c r="DL565" s="64"/>
      <c r="DM565" s="64"/>
      <c r="DN565" s="64"/>
      <c r="DO565" s="64"/>
      <c r="DP565" s="64"/>
      <c r="DQ565" s="64"/>
      <c r="DR565" s="64"/>
      <c r="DS565" s="64"/>
      <c r="DT565" s="64"/>
      <c r="DU565" s="64"/>
      <c r="DV565" s="64"/>
      <c r="DW565" s="64"/>
      <c r="DX565" s="64"/>
      <c r="DY565" s="64"/>
      <c r="DZ565" s="64"/>
      <c r="EA565" s="64"/>
      <c r="EB565" s="64"/>
      <c r="EC565" s="64"/>
      <c r="ED565" s="64"/>
      <c r="EE565" s="64"/>
      <c r="EF565" s="64"/>
      <c r="EG565" s="64"/>
      <c r="EH565" s="64"/>
      <c r="EI565" s="64"/>
      <c r="EJ565" s="64"/>
      <c r="EK565" s="64"/>
      <c r="EL565" s="64"/>
      <c r="EM565" s="64"/>
      <c r="EN565" s="64"/>
      <c r="EO565" s="64"/>
      <c r="EP565" s="64"/>
      <c r="EQ565" s="64"/>
      <c r="ER565" s="64"/>
      <c r="ES565" s="64"/>
      <c r="ET565" s="64"/>
      <c r="EU565" s="64"/>
      <c r="EV565" s="64"/>
      <c r="EW565" s="64"/>
      <c r="EX565" s="64"/>
      <c r="EY565" s="64"/>
      <c r="EZ565" s="64"/>
      <c r="FA565" s="64"/>
      <c r="FB565" s="64"/>
      <c r="FC565" s="64"/>
      <c r="FD565" s="64"/>
      <c r="FE565" s="64"/>
      <c r="FF565" s="64"/>
      <c r="FG565" s="64"/>
      <c r="FH565" s="64"/>
      <c r="FI565" s="64"/>
      <c r="FJ565" s="64"/>
      <c r="FK565" s="64"/>
      <c r="FL565" s="64"/>
      <c r="FM565" s="64"/>
      <c r="FN565" s="64"/>
      <c r="FO565" s="64"/>
      <c r="FP565" s="64"/>
      <c r="FQ565" s="64"/>
      <c r="FR565" s="64"/>
      <c r="FS565" s="64"/>
      <c r="FT565" s="64"/>
      <c r="FU565" s="64"/>
      <c r="FV565" s="64"/>
      <c r="FW565" s="64"/>
      <c r="FX565" s="64"/>
      <c r="FY565" s="64"/>
      <c r="FZ565" s="64"/>
      <c r="GA565" s="64"/>
      <c r="GB565" s="64"/>
      <c r="GC565" s="64"/>
      <c r="GD565" s="64"/>
      <c r="GE565" s="64"/>
      <c r="GF565" s="64"/>
      <c r="GG565" s="64"/>
      <c r="GH565" s="64"/>
      <c r="GI565" s="64"/>
      <c r="GJ565" s="64"/>
      <c r="GK565" s="64"/>
      <c r="GL565" s="64"/>
      <c r="GM565" s="64"/>
      <c r="GN565" s="64"/>
      <c r="GO565" s="64"/>
      <c r="GP565" s="64"/>
      <c r="GQ565" s="64"/>
      <c r="GR565" s="64"/>
      <c r="GS565" s="64"/>
      <c r="GT565" s="64"/>
      <c r="GU565" s="64"/>
      <c r="GV565" s="64"/>
      <c r="GW565" s="64"/>
      <c r="GX565" s="64"/>
      <c r="GY565" s="64"/>
      <c r="GZ565" s="64"/>
      <c r="HA565" s="64"/>
      <c r="HB565" s="64"/>
      <c r="HC565" s="64"/>
      <c r="HD565" s="64"/>
      <c r="HE565" s="64"/>
      <c r="HF565" s="64"/>
      <c r="HG565" s="64"/>
      <c r="HH565" s="64"/>
      <c r="HI565" s="64"/>
      <c r="HJ565" s="64"/>
      <c r="HK565" s="64"/>
      <c r="HL565" s="64"/>
      <c r="HM565" s="64"/>
      <c r="HN565" s="64"/>
      <c r="HO565" s="64"/>
      <c r="HP565" s="64"/>
      <c r="HQ565" s="64"/>
      <c r="HR565" s="64"/>
      <c r="HS565" s="64"/>
      <c r="HT565" s="64"/>
      <c r="HU565" s="64"/>
      <c r="HV565" s="64"/>
      <c r="HW565" s="64"/>
      <c r="HX565" s="64"/>
      <c r="HY565" s="64"/>
      <c r="HZ565" s="64"/>
      <c r="IA565" s="64"/>
      <c r="IB565" s="64"/>
      <c r="IC565" s="64"/>
      <c r="ID565" s="64"/>
      <c r="IE565" s="64"/>
      <c r="IF565" s="64"/>
      <c r="IG565" s="64"/>
      <c r="IH565" s="64"/>
      <c r="II565" s="64"/>
      <c r="IJ565" s="64"/>
      <c r="IK565" s="64"/>
      <c r="IL565" s="64"/>
      <c r="IM565" s="64"/>
      <c r="IN565" s="64"/>
      <c r="IO565" s="64"/>
      <c r="IP565" s="64"/>
      <c r="IQ565" s="64"/>
      <c r="IR565" s="64"/>
      <c r="IS565" s="64"/>
      <c r="IT565" s="64"/>
      <c r="IU565" s="64"/>
      <c r="IV565" s="64"/>
      <c r="IW565" s="64"/>
      <c r="IX565" s="64"/>
      <c r="IY565" s="64"/>
      <c r="IZ565" s="64"/>
      <c r="JA565" s="64"/>
      <c r="JB565" s="64"/>
      <c r="JC565" s="64"/>
      <c r="JD565" s="64"/>
      <c r="JE565" s="64"/>
      <c r="JF565" s="64"/>
      <c r="JG565" s="64"/>
      <c r="JH565" s="64"/>
      <c r="JI565" s="64"/>
      <c r="JJ565" s="64"/>
      <c r="JK565" s="64"/>
      <c r="JL565" s="64"/>
      <c r="JM565" s="64"/>
      <c r="JN565" s="64"/>
      <c r="JO565" s="64"/>
      <c r="JP565" s="64"/>
      <c r="JQ565" s="64"/>
      <c r="JR565" s="64"/>
      <c r="JS565" s="64"/>
      <c r="JT565" s="64"/>
      <c r="JU565" s="64"/>
      <c r="JV565" s="64"/>
      <c r="JW565" s="64"/>
      <c r="JX565" s="64"/>
      <c r="JY565" s="64"/>
      <c r="JZ565" s="64"/>
      <c r="KA565" s="64"/>
      <c r="KB565" s="64"/>
      <c r="KC565" s="64"/>
      <c r="KD565" s="64"/>
      <c r="KE565" s="64"/>
      <c r="KF565" s="64"/>
      <c r="KG565" s="64"/>
      <c r="KH565" s="64"/>
      <c r="KI565" s="64"/>
      <c r="KJ565" s="64"/>
    </row>
    <row r="566" spans="1:296" s="29" customFormat="1" ht="75" customHeight="1">
      <c r="A566" s="65" t="s">
        <v>1608</v>
      </c>
      <c r="B566" s="7" t="s">
        <v>1609</v>
      </c>
      <c r="C566" s="10" t="s">
        <v>1610</v>
      </c>
      <c r="D566" s="87" t="s">
        <v>1611</v>
      </c>
      <c r="E566" s="65" t="s">
        <v>1612</v>
      </c>
      <c r="F566" s="65" t="s">
        <v>1614</v>
      </c>
      <c r="G566" s="7" t="s">
        <v>1693</v>
      </c>
      <c r="H566" s="7" t="s">
        <v>501</v>
      </c>
      <c r="I566" s="8">
        <v>42710</v>
      </c>
      <c r="J566" s="66" t="s">
        <v>346</v>
      </c>
      <c r="K566" s="8">
        <v>42718</v>
      </c>
      <c r="L566" s="46">
        <v>165436</v>
      </c>
      <c r="M566" s="94"/>
      <c r="N566" s="64"/>
      <c r="O566" s="64"/>
      <c r="P566" s="64"/>
      <c r="Q566" s="64"/>
      <c r="R566" s="64"/>
      <c r="S566" s="64"/>
      <c r="T566" s="64"/>
      <c r="U566" s="64"/>
      <c r="V566" s="64"/>
      <c r="W566" s="64"/>
      <c r="X566" s="64"/>
      <c r="Y566" s="64"/>
      <c r="Z566" s="64"/>
      <c r="AA566" s="64"/>
      <c r="AB566" s="64"/>
      <c r="AC566" s="64"/>
      <c r="AD566" s="64"/>
      <c r="AE566" s="64"/>
      <c r="AF566" s="64"/>
      <c r="AG566" s="64"/>
      <c r="AH566" s="64"/>
      <c r="AI566" s="64"/>
      <c r="AJ566" s="64"/>
      <c r="AK566" s="64"/>
      <c r="AL566" s="64"/>
      <c r="AM566" s="64"/>
      <c r="AN566" s="64"/>
      <c r="AO566" s="64"/>
      <c r="AP566" s="64"/>
      <c r="AQ566" s="64"/>
      <c r="AR566" s="64"/>
      <c r="AS566" s="64"/>
      <c r="AT566" s="64"/>
      <c r="AU566" s="64"/>
      <c r="AV566" s="64"/>
      <c r="AW566" s="64"/>
      <c r="AX566" s="64"/>
      <c r="AY566" s="64"/>
      <c r="AZ566" s="64"/>
      <c r="BA566" s="64"/>
      <c r="BB566" s="64"/>
      <c r="BC566" s="64"/>
      <c r="BD566" s="64"/>
      <c r="BE566" s="64"/>
      <c r="BF566" s="64"/>
      <c r="BG566" s="64"/>
      <c r="BH566" s="64"/>
      <c r="BI566" s="64"/>
      <c r="BJ566" s="64"/>
      <c r="BK566" s="64"/>
      <c r="BL566" s="64"/>
      <c r="BM566" s="64"/>
      <c r="BN566" s="64"/>
      <c r="BO566" s="64"/>
      <c r="BP566" s="64"/>
      <c r="BQ566" s="64"/>
      <c r="BR566" s="64"/>
      <c r="BS566" s="64"/>
      <c r="BT566" s="64"/>
      <c r="BU566" s="64"/>
      <c r="BV566" s="64"/>
      <c r="BW566" s="64"/>
      <c r="BX566" s="64"/>
      <c r="BY566" s="64"/>
      <c r="BZ566" s="64"/>
      <c r="CA566" s="64"/>
      <c r="CB566" s="64"/>
      <c r="CC566" s="64"/>
      <c r="CD566" s="64"/>
      <c r="CE566" s="64"/>
      <c r="CF566" s="64"/>
      <c r="CG566" s="64"/>
      <c r="CH566" s="64"/>
      <c r="CI566" s="64"/>
      <c r="CJ566" s="64"/>
      <c r="CK566" s="64"/>
      <c r="CL566" s="64"/>
      <c r="CM566" s="64"/>
      <c r="CN566" s="64"/>
      <c r="CO566" s="64"/>
      <c r="CP566" s="64"/>
      <c r="CQ566" s="64"/>
      <c r="CR566" s="64"/>
      <c r="CS566" s="64"/>
      <c r="CT566" s="64"/>
      <c r="CU566" s="64"/>
      <c r="CV566" s="64"/>
      <c r="CW566" s="64"/>
      <c r="CX566" s="64"/>
      <c r="CY566" s="64"/>
      <c r="CZ566" s="64"/>
      <c r="DA566" s="64"/>
      <c r="DB566" s="64"/>
      <c r="DC566" s="64"/>
      <c r="DD566" s="64"/>
      <c r="DE566" s="64"/>
      <c r="DF566" s="64"/>
      <c r="DG566" s="64"/>
      <c r="DH566" s="64"/>
      <c r="DI566" s="64"/>
      <c r="DJ566" s="64"/>
      <c r="DK566" s="64"/>
      <c r="DL566" s="64"/>
      <c r="DM566" s="64"/>
      <c r="DN566" s="64"/>
      <c r="DO566" s="64"/>
      <c r="DP566" s="64"/>
      <c r="DQ566" s="64"/>
      <c r="DR566" s="64"/>
      <c r="DS566" s="64"/>
      <c r="DT566" s="64"/>
      <c r="DU566" s="64"/>
      <c r="DV566" s="64"/>
      <c r="DW566" s="64"/>
      <c r="DX566" s="64"/>
      <c r="DY566" s="64"/>
      <c r="DZ566" s="64"/>
      <c r="EA566" s="64"/>
      <c r="EB566" s="64"/>
      <c r="EC566" s="64"/>
      <c r="ED566" s="64"/>
      <c r="EE566" s="64"/>
      <c r="EF566" s="64"/>
      <c r="EG566" s="64"/>
      <c r="EH566" s="64"/>
      <c r="EI566" s="64"/>
      <c r="EJ566" s="64"/>
      <c r="EK566" s="64"/>
      <c r="EL566" s="64"/>
      <c r="EM566" s="64"/>
      <c r="EN566" s="64"/>
      <c r="EO566" s="64"/>
      <c r="EP566" s="64"/>
      <c r="EQ566" s="64"/>
      <c r="ER566" s="64"/>
      <c r="ES566" s="64"/>
      <c r="ET566" s="64"/>
      <c r="EU566" s="64"/>
      <c r="EV566" s="64"/>
      <c r="EW566" s="64"/>
      <c r="EX566" s="64"/>
      <c r="EY566" s="64"/>
      <c r="EZ566" s="64"/>
      <c r="FA566" s="64"/>
      <c r="FB566" s="64"/>
      <c r="FC566" s="64"/>
      <c r="FD566" s="64"/>
      <c r="FE566" s="64"/>
      <c r="FF566" s="64"/>
      <c r="FG566" s="64"/>
      <c r="FH566" s="64"/>
      <c r="FI566" s="64"/>
      <c r="FJ566" s="64"/>
      <c r="FK566" s="64"/>
      <c r="FL566" s="64"/>
      <c r="FM566" s="64"/>
      <c r="FN566" s="64"/>
      <c r="FO566" s="64"/>
      <c r="FP566" s="64"/>
      <c r="FQ566" s="64"/>
      <c r="FR566" s="64"/>
      <c r="FS566" s="64"/>
      <c r="FT566" s="64"/>
      <c r="FU566" s="64"/>
      <c r="FV566" s="64"/>
      <c r="FW566" s="64"/>
      <c r="FX566" s="64"/>
      <c r="FY566" s="64"/>
      <c r="FZ566" s="64"/>
      <c r="GA566" s="64"/>
      <c r="GB566" s="64"/>
      <c r="GC566" s="64"/>
      <c r="GD566" s="64"/>
      <c r="GE566" s="64"/>
      <c r="GF566" s="64"/>
      <c r="GG566" s="64"/>
      <c r="GH566" s="64"/>
      <c r="GI566" s="64"/>
      <c r="GJ566" s="64"/>
      <c r="GK566" s="64"/>
      <c r="GL566" s="64"/>
      <c r="GM566" s="64"/>
      <c r="GN566" s="64"/>
      <c r="GO566" s="64"/>
      <c r="GP566" s="64"/>
      <c r="GQ566" s="64"/>
      <c r="GR566" s="64"/>
      <c r="GS566" s="64"/>
      <c r="GT566" s="64"/>
      <c r="GU566" s="64"/>
      <c r="GV566" s="64"/>
      <c r="GW566" s="64"/>
      <c r="GX566" s="64"/>
      <c r="GY566" s="64"/>
      <c r="GZ566" s="64"/>
      <c r="HA566" s="64"/>
      <c r="HB566" s="64"/>
      <c r="HC566" s="64"/>
      <c r="HD566" s="64"/>
      <c r="HE566" s="64"/>
      <c r="HF566" s="64"/>
      <c r="HG566" s="64"/>
      <c r="HH566" s="64"/>
      <c r="HI566" s="64"/>
      <c r="HJ566" s="64"/>
      <c r="HK566" s="64"/>
      <c r="HL566" s="64"/>
      <c r="HM566" s="64"/>
      <c r="HN566" s="64"/>
      <c r="HO566" s="64"/>
      <c r="HP566" s="64"/>
      <c r="HQ566" s="64"/>
      <c r="HR566" s="64"/>
      <c r="HS566" s="64"/>
      <c r="HT566" s="64"/>
      <c r="HU566" s="64"/>
      <c r="HV566" s="64"/>
      <c r="HW566" s="64"/>
      <c r="HX566" s="64"/>
      <c r="HY566" s="64"/>
      <c r="HZ566" s="64"/>
      <c r="IA566" s="64"/>
      <c r="IB566" s="64"/>
      <c r="IC566" s="64"/>
      <c r="ID566" s="64"/>
      <c r="IE566" s="64"/>
      <c r="IF566" s="64"/>
      <c r="IG566" s="64"/>
      <c r="IH566" s="64"/>
      <c r="II566" s="64"/>
      <c r="IJ566" s="64"/>
      <c r="IK566" s="64"/>
      <c r="IL566" s="64"/>
      <c r="IM566" s="64"/>
      <c r="IN566" s="64"/>
      <c r="IO566" s="64"/>
      <c r="IP566" s="64"/>
      <c r="IQ566" s="64"/>
      <c r="IR566" s="64"/>
      <c r="IS566" s="64"/>
      <c r="IT566" s="64"/>
      <c r="IU566" s="64"/>
      <c r="IV566" s="64"/>
      <c r="IW566" s="64"/>
      <c r="IX566" s="64"/>
      <c r="IY566" s="64"/>
      <c r="IZ566" s="64"/>
      <c r="JA566" s="64"/>
      <c r="JB566" s="64"/>
      <c r="JC566" s="64"/>
      <c r="JD566" s="64"/>
      <c r="JE566" s="64"/>
      <c r="JF566" s="64"/>
      <c r="JG566" s="64"/>
      <c r="JH566" s="64"/>
      <c r="JI566" s="64"/>
      <c r="JJ566" s="64"/>
      <c r="JK566" s="64"/>
      <c r="JL566" s="64"/>
      <c r="JM566" s="64"/>
      <c r="JN566" s="64"/>
      <c r="JO566" s="64"/>
      <c r="JP566" s="64"/>
      <c r="JQ566" s="64"/>
      <c r="JR566" s="64"/>
      <c r="JS566" s="64"/>
      <c r="JT566" s="64"/>
      <c r="JU566" s="64"/>
      <c r="JV566" s="64"/>
      <c r="JW566" s="64"/>
      <c r="JX566" s="64"/>
      <c r="JY566" s="64"/>
      <c r="JZ566" s="64"/>
      <c r="KA566" s="64"/>
      <c r="KB566" s="64"/>
      <c r="KC566" s="64"/>
      <c r="KD566" s="64"/>
      <c r="KE566" s="64"/>
      <c r="KF566" s="64"/>
      <c r="KG566" s="64"/>
      <c r="KH566" s="64"/>
      <c r="KI566" s="64"/>
      <c r="KJ566" s="64"/>
    </row>
    <row r="567" spans="1:296" s="29" customFormat="1" ht="73.5" customHeight="1">
      <c r="A567" s="65" t="s">
        <v>1608</v>
      </c>
      <c r="B567" s="7" t="s">
        <v>1609</v>
      </c>
      <c r="C567" s="10" t="s">
        <v>1610</v>
      </c>
      <c r="D567" s="87" t="s">
        <v>1611</v>
      </c>
      <c r="E567" s="65" t="s">
        <v>1612</v>
      </c>
      <c r="F567" s="65" t="s">
        <v>1615</v>
      </c>
      <c r="G567" s="7" t="s">
        <v>1693</v>
      </c>
      <c r="H567" s="7" t="s">
        <v>1695</v>
      </c>
      <c r="I567" s="8">
        <v>42710</v>
      </c>
      <c r="J567" s="66" t="s">
        <v>346</v>
      </c>
      <c r="K567" s="8">
        <v>42718</v>
      </c>
      <c r="L567" s="46">
        <v>84960</v>
      </c>
      <c r="M567" s="94"/>
      <c r="N567" s="64"/>
      <c r="O567" s="64"/>
      <c r="P567" s="64"/>
      <c r="Q567" s="64"/>
      <c r="R567" s="64"/>
      <c r="S567" s="64"/>
      <c r="T567" s="64"/>
      <c r="U567" s="64"/>
      <c r="V567" s="64"/>
      <c r="W567" s="64"/>
      <c r="X567" s="64"/>
      <c r="Y567" s="64"/>
      <c r="Z567" s="64"/>
      <c r="AA567" s="64"/>
      <c r="AB567" s="64"/>
      <c r="AC567" s="64"/>
      <c r="AD567" s="64"/>
      <c r="AE567" s="64"/>
      <c r="AF567" s="64"/>
      <c r="AG567" s="64"/>
      <c r="AH567" s="64"/>
      <c r="AI567" s="64"/>
      <c r="AJ567" s="64"/>
      <c r="AK567" s="64"/>
      <c r="AL567" s="64"/>
      <c r="AM567" s="64"/>
      <c r="AN567" s="64"/>
      <c r="AO567" s="64"/>
      <c r="AP567" s="64"/>
      <c r="AQ567" s="64"/>
      <c r="AR567" s="64"/>
      <c r="AS567" s="64"/>
      <c r="AT567" s="64"/>
      <c r="AU567" s="64"/>
      <c r="AV567" s="64"/>
      <c r="AW567" s="64"/>
      <c r="AX567" s="64"/>
      <c r="AY567" s="64"/>
      <c r="AZ567" s="64"/>
      <c r="BA567" s="64"/>
      <c r="BB567" s="64"/>
      <c r="BC567" s="64"/>
      <c r="BD567" s="64"/>
      <c r="BE567" s="64"/>
      <c r="BF567" s="64"/>
      <c r="BG567" s="64"/>
      <c r="BH567" s="64"/>
      <c r="BI567" s="64"/>
      <c r="BJ567" s="64"/>
      <c r="BK567" s="64"/>
      <c r="BL567" s="64"/>
      <c r="BM567" s="64"/>
      <c r="BN567" s="64"/>
      <c r="BO567" s="64"/>
      <c r="BP567" s="64"/>
      <c r="BQ567" s="64"/>
      <c r="BR567" s="64"/>
      <c r="BS567" s="64"/>
      <c r="BT567" s="64"/>
      <c r="BU567" s="64"/>
      <c r="BV567" s="64"/>
      <c r="BW567" s="64"/>
      <c r="BX567" s="64"/>
      <c r="BY567" s="64"/>
      <c r="BZ567" s="64"/>
      <c r="CA567" s="64"/>
      <c r="CB567" s="64"/>
      <c r="CC567" s="64"/>
      <c r="CD567" s="64"/>
      <c r="CE567" s="64"/>
      <c r="CF567" s="64"/>
      <c r="CG567" s="64"/>
      <c r="CH567" s="64"/>
      <c r="CI567" s="64"/>
      <c r="CJ567" s="64"/>
      <c r="CK567" s="64"/>
      <c r="CL567" s="64"/>
      <c r="CM567" s="64"/>
      <c r="CN567" s="64"/>
      <c r="CO567" s="64"/>
      <c r="CP567" s="64"/>
      <c r="CQ567" s="64"/>
      <c r="CR567" s="64"/>
      <c r="CS567" s="64"/>
      <c r="CT567" s="64"/>
      <c r="CU567" s="64"/>
      <c r="CV567" s="64"/>
      <c r="CW567" s="64"/>
      <c r="CX567" s="64"/>
      <c r="CY567" s="64"/>
      <c r="CZ567" s="64"/>
      <c r="DA567" s="64"/>
      <c r="DB567" s="64"/>
      <c r="DC567" s="64"/>
      <c r="DD567" s="64"/>
      <c r="DE567" s="64"/>
      <c r="DF567" s="64"/>
      <c r="DG567" s="64"/>
      <c r="DH567" s="64"/>
      <c r="DI567" s="64"/>
      <c r="DJ567" s="64"/>
      <c r="DK567" s="64"/>
      <c r="DL567" s="64"/>
      <c r="DM567" s="64"/>
      <c r="DN567" s="64"/>
      <c r="DO567" s="64"/>
      <c r="DP567" s="64"/>
      <c r="DQ567" s="64"/>
      <c r="DR567" s="64"/>
      <c r="DS567" s="64"/>
      <c r="DT567" s="64"/>
      <c r="DU567" s="64"/>
      <c r="DV567" s="64"/>
      <c r="DW567" s="64"/>
      <c r="DX567" s="64"/>
      <c r="DY567" s="64"/>
      <c r="DZ567" s="64"/>
      <c r="EA567" s="64"/>
      <c r="EB567" s="64"/>
      <c r="EC567" s="64"/>
      <c r="ED567" s="64"/>
      <c r="EE567" s="64"/>
      <c r="EF567" s="64"/>
      <c r="EG567" s="64"/>
      <c r="EH567" s="64"/>
      <c r="EI567" s="64"/>
      <c r="EJ567" s="64"/>
      <c r="EK567" s="64"/>
      <c r="EL567" s="64"/>
      <c r="EM567" s="64"/>
      <c r="EN567" s="64"/>
      <c r="EO567" s="64"/>
      <c r="EP567" s="64"/>
      <c r="EQ567" s="64"/>
      <c r="ER567" s="64"/>
      <c r="ES567" s="64"/>
      <c r="ET567" s="64"/>
      <c r="EU567" s="64"/>
      <c r="EV567" s="64"/>
      <c r="EW567" s="64"/>
      <c r="EX567" s="64"/>
      <c r="EY567" s="64"/>
      <c r="EZ567" s="64"/>
      <c r="FA567" s="64"/>
      <c r="FB567" s="64"/>
      <c r="FC567" s="64"/>
      <c r="FD567" s="64"/>
      <c r="FE567" s="64"/>
      <c r="FF567" s="64"/>
      <c r="FG567" s="64"/>
      <c r="FH567" s="64"/>
      <c r="FI567" s="64"/>
      <c r="FJ567" s="64"/>
      <c r="FK567" s="64"/>
      <c r="FL567" s="64"/>
      <c r="FM567" s="64"/>
      <c r="FN567" s="64"/>
      <c r="FO567" s="64"/>
      <c r="FP567" s="64"/>
      <c r="FQ567" s="64"/>
      <c r="FR567" s="64"/>
      <c r="FS567" s="64"/>
      <c r="FT567" s="64"/>
      <c r="FU567" s="64"/>
      <c r="FV567" s="64"/>
      <c r="FW567" s="64"/>
      <c r="FX567" s="64"/>
      <c r="FY567" s="64"/>
      <c r="FZ567" s="64"/>
      <c r="GA567" s="64"/>
      <c r="GB567" s="64"/>
      <c r="GC567" s="64"/>
      <c r="GD567" s="64"/>
      <c r="GE567" s="64"/>
      <c r="GF567" s="64"/>
      <c r="GG567" s="64"/>
      <c r="GH567" s="64"/>
      <c r="GI567" s="64"/>
      <c r="GJ567" s="64"/>
      <c r="GK567" s="64"/>
      <c r="GL567" s="64"/>
      <c r="GM567" s="64"/>
      <c r="GN567" s="64"/>
      <c r="GO567" s="64"/>
      <c r="GP567" s="64"/>
      <c r="GQ567" s="64"/>
      <c r="GR567" s="64"/>
      <c r="GS567" s="64"/>
      <c r="GT567" s="64"/>
      <c r="GU567" s="64"/>
      <c r="GV567" s="64"/>
      <c r="GW567" s="64"/>
      <c r="GX567" s="64"/>
      <c r="GY567" s="64"/>
      <c r="GZ567" s="64"/>
      <c r="HA567" s="64"/>
      <c r="HB567" s="64"/>
      <c r="HC567" s="64"/>
      <c r="HD567" s="64"/>
      <c r="HE567" s="64"/>
      <c r="HF567" s="64"/>
      <c r="HG567" s="64"/>
      <c r="HH567" s="64"/>
      <c r="HI567" s="64"/>
      <c r="HJ567" s="64"/>
      <c r="HK567" s="64"/>
      <c r="HL567" s="64"/>
      <c r="HM567" s="64"/>
      <c r="HN567" s="64"/>
      <c r="HO567" s="64"/>
      <c r="HP567" s="64"/>
      <c r="HQ567" s="64"/>
      <c r="HR567" s="64"/>
      <c r="HS567" s="64"/>
      <c r="HT567" s="64"/>
      <c r="HU567" s="64"/>
      <c r="HV567" s="64"/>
      <c r="HW567" s="64"/>
      <c r="HX567" s="64"/>
      <c r="HY567" s="64"/>
      <c r="HZ567" s="64"/>
      <c r="IA567" s="64"/>
      <c r="IB567" s="64"/>
      <c r="IC567" s="64"/>
      <c r="ID567" s="64"/>
      <c r="IE567" s="64"/>
      <c r="IF567" s="64"/>
      <c r="IG567" s="64"/>
      <c r="IH567" s="64"/>
      <c r="II567" s="64"/>
      <c r="IJ567" s="64"/>
      <c r="IK567" s="64"/>
      <c r="IL567" s="64"/>
      <c r="IM567" s="64"/>
      <c r="IN567" s="64"/>
      <c r="IO567" s="64"/>
      <c r="IP567" s="64"/>
      <c r="IQ567" s="64"/>
      <c r="IR567" s="64"/>
      <c r="IS567" s="64"/>
      <c r="IT567" s="64"/>
      <c r="IU567" s="64"/>
      <c r="IV567" s="64"/>
      <c r="IW567" s="64"/>
      <c r="IX567" s="64"/>
      <c r="IY567" s="64"/>
      <c r="IZ567" s="64"/>
      <c r="JA567" s="64"/>
      <c r="JB567" s="64"/>
      <c r="JC567" s="64"/>
      <c r="JD567" s="64"/>
      <c r="JE567" s="64"/>
      <c r="JF567" s="64"/>
      <c r="JG567" s="64"/>
      <c r="JH567" s="64"/>
      <c r="JI567" s="64"/>
      <c r="JJ567" s="64"/>
      <c r="JK567" s="64"/>
      <c r="JL567" s="64"/>
      <c r="JM567" s="64"/>
      <c r="JN567" s="64"/>
      <c r="JO567" s="64"/>
      <c r="JP567" s="64"/>
      <c r="JQ567" s="64"/>
      <c r="JR567" s="64"/>
      <c r="JS567" s="64"/>
      <c r="JT567" s="64"/>
      <c r="JU567" s="64"/>
      <c r="JV567" s="64"/>
      <c r="JW567" s="64"/>
      <c r="JX567" s="64"/>
      <c r="JY567" s="64"/>
      <c r="JZ567" s="64"/>
      <c r="KA567" s="64"/>
      <c r="KB567" s="64"/>
      <c r="KC567" s="64"/>
      <c r="KD567" s="64"/>
      <c r="KE567" s="64"/>
      <c r="KF567" s="64"/>
      <c r="KG567" s="64"/>
      <c r="KH567" s="64"/>
      <c r="KI567" s="64"/>
      <c r="KJ567" s="64"/>
    </row>
    <row r="568" spans="1:296" s="29" customFormat="1" ht="53.25" customHeight="1">
      <c r="A568" s="65" t="s">
        <v>1608</v>
      </c>
      <c r="B568" s="7" t="s">
        <v>1609</v>
      </c>
      <c r="C568" s="10" t="s">
        <v>1610</v>
      </c>
      <c r="D568" s="87" t="s">
        <v>1611</v>
      </c>
      <c r="E568" s="65" t="s">
        <v>1612</v>
      </c>
      <c r="F568" s="65" t="s">
        <v>1616</v>
      </c>
      <c r="G568" s="7" t="s">
        <v>1696</v>
      </c>
      <c r="H568" s="7" t="s">
        <v>1466</v>
      </c>
      <c r="I568" s="8">
        <v>42717</v>
      </c>
      <c r="J568" s="66" t="s">
        <v>346</v>
      </c>
      <c r="K568" s="8">
        <v>42718</v>
      </c>
      <c r="L568" s="46">
        <v>93220</v>
      </c>
      <c r="M568" s="94"/>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4"/>
      <c r="AL568" s="64"/>
      <c r="AM568" s="64"/>
      <c r="AN568" s="64"/>
      <c r="AO568" s="64"/>
      <c r="AP568" s="64"/>
      <c r="AQ568" s="64"/>
      <c r="AR568" s="64"/>
      <c r="AS568" s="64"/>
      <c r="AT568" s="64"/>
      <c r="AU568" s="64"/>
      <c r="AV568" s="64"/>
      <c r="AW568" s="64"/>
      <c r="AX568" s="64"/>
      <c r="AY568" s="64"/>
      <c r="AZ568" s="64"/>
      <c r="BA568" s="64"/>
      <c r="BB568" s="64"/>
      <c r="BC568" s="64"/>
      <c r="BD568" s="64"/>
      <c r="BE568" s="64"/>
      <c r="BF568" s="64"/>
      <c r="BG568" s="64"/>
      <c r="BH568" s="64"/>
      <c r="BI568" s="64"/>
      <c r="BJ568" s="64"/>
      <c r="BK568" s="64"/>
      <c r="BL568" s="64"/>
      <c r="BM568" s="64"/>
      <c r="BN568" s="64"/>
      <c r="BO568" s="64"/>
      <c r="BP568" s="64"/>
      <c r="BQ568" s="64"/>
      <c r="BR568" s="64"/>
      <c r="BS568" s="64"/>
      <c r="BT568" s="64"/>
      <c r="BU568" s="64"/>
      <c r="BV568" s="64"/>
      <c r="BW568" s="64"/>
      <c r="BX568" s="64"/>
      <c r="BY568" s="64"/>
      <c r="BZ568" s="64"/>
      <c r="CA568" s="64"/>
      <c r="CB568" s="64"/>
      <c r="CC568" s="64"/>
      <c r="CD568" s="64"/>
      <c r="CE568" s="64"/>
      <c r="CF568" s="64"/>
      <c r="CG568" s="64"/>
      <c r="CH568" s="64"/>
      <c r="CI568" s="64"/>
      <c r="CJ568" s="64"/>
      <c r="CK568" s="64"/>
      <c r="CL568" s="64"/>
      <c r="CM568" s="64"/>
      <c r="CN568" s="64"/>
      <c r="CO568" s="64"/>
      <c r="CP568" s="64"/>
      <c r="CQ568" s="64"/>
      <c r="CR568" s="64"/>
      <c r="CS568" s="64"/>
      <c r="CT568" s="64"/>
      <c r="CU568" s="64"/>
      <c r="CV568" s="64"/>
      <c r="CW568" s="64"/>
      <c r="CX568" s="64"/>
      <c r="CY568" s="64"/>
      <c r="CZ568" s="64"/>
      <c r="DA568" s="64"/>
      <c r="DB568" s="64"/>
      <c r="DC568" s="64"/>
      <c r="DD568" s="64"/>
      <c r="DE568" s="64"/>
      <c r="DF568" s="64"/>
      <c r="DG568" s="64"/>
      <c r="DH568" s="64"/>
      <c r="DI568" s="64"/>
      <c r="DJ568" s="64"/>
      <c r="DK568" s="64"/>
      <c r="DL568" s="64"/>
      <c r="DM568" s="64"/>
      <c r="DN568" s="64"/>
      <c r="DO568" s="64"/>
      <c r="DP568" s="64"/>
      <c r="DQ568" s="64"/>
      <c r="DR568" s="64"/>
      <c r="DS568" s="64"/>
      <c r="DT568" s="64"/>
      <c r="DU568" s="64"/>
      <c r="DV568" s="64"/>
      <c r="DW568" s="64"/>
      <c r="DX568" s="64"/>
      <c r="DY568" s="64"/>
      <c r="DZ568" s="64"/>
      <c r="EA568" s="64"/>
      <c r="EB568" s="64"/>
      <c r="EC568" s="64"/>
      <c r="ED568" s="64"/>
      <c r="EE568" s="64"/>
      <c r="EF568" s="64"/>
      <c r="EG568" s="64"/>
      <c r="EH568" s="64"/>
      <c r="EI568" s="64"/>
      <c r="EJ568" s="64"/>
      <c r="EK568" s="64"/>
      <c r="EL568" s="64"/>
      <c r="EM568" s="64"/>
      <c r="EN568" s="64"/>
      <c r="EO568" s="64"/>
      <c r="EP568" s="64"/>
      <c r="EQ568" s="64"/>
      <c r="ER568" s="64"/>
      <c r="ES568" s="64"/>
      <c r="ET568" s="64"/>
      <c r="EU568" s="64"/>
      <c r="EV568" s="64"/>
      <c r="EW568" s="64"/>
      <c r="EX568" s="64"/>
      <c r="EY568" s="64"/>
      <c r="EZ568" s="64"/>
      <c r="FA568" s="64"/>
      <c r="FB568" s="64"/>
      <c r="FC568" s="64"/>
      <c r="FD568" s="64"/>
      <c r="FE568" s="64"/>
      <c r="FF568" s="64"/>
      <c r="FG568" s="64"/>
      <c r="FH568" s="64"/>
      <c r="FI568" s="64"/>
      <c r="FJ568" s="64"/>
      <c r="FK568" s="64"/>
      <c r="FL568" s="64"/>
      <c r="FM568" s="64"/>
      <c r="FN568" s="64"/>
      <c r="FO568" s="64"/>
      <c r="FP568" s="64"/>
      <c r="FQ568" s="64"/>
      <c r="FR568" s="64"/>
      <c r="FS568" s="64"/>
      <c r="FT568" s="64"/>
      <c r="FU568" s="64"/>
      <c r="FV568" s="64"/>
      <c r="FW568" s="64"/>
      <c r="FX568" s="64"/>
      <c r="FY568" s="64"/>
      <c r="FZ568" s="64"/>
      <c r="GA568" s="64"/>
      <c r="GB568" s="64"/>
      <c r="GC568" s="64"/>
      <c r="GD568" s="64"/>
      <c r="GE568" s="64"/>
      <c r="GF568" s="64"/>
      <c r="GG568" s="64"/>
      <c r="GH568" s="64"/>
      <c r="GI568" s="64"/>
      <c r="GJ568" s="64"/>
      <c r="GK568" s="64"/>
      <c r="GL568" s="64"/>
      <c r="GM568" s="64"/>
      <c r="GN568" s="64"/>
      <c r="GO568" s="64"/>
      <c r="GP568" s="64"/>
      <c r="GQ568" s="64"/>
      <c r="GR568" s="64"/>
      <c r="GS568" s="64"/>
      <c r="GT568" s="64"/>
      <c r="GU568" s="64"/>
      <c r="GV568" s="64"/>
      <c r="GW568" s="64"/>
      <c r="GX568" s="64"/>
      <c r="GY568" s="64"/>
      <c r="GZ568" s="64"/>
      <c r="HA568" s="64"/>
      <c r="HB568" s="64"/>
      <c r="HC568" s="64"/>
      <c r="HD568" s="64"/>
      <c r="HE568" s="64"/>
      <c r="HF568" s="64"/>
      <c r="HG568" s="64"/>
      <c r="HH568" s="64"/>
      <c r="HI568" s="64"/>
      <c r="HJ568" s="64"/>
      <c r="HK568" s="64"/>
      <c r="HL568" s="64"/>
      <c r="HM568" s="64"/>
      <c r="HN568" s="64"/>
      <c r="HO568" s="64"/>
      <c r="HP568" s="64"/>
      <c r="HQ568" s="64"/>
      <c r="HR568" s="64"/>
      <c r="HS568" s="64"/>
      <c r="HT568" s="64"/>
      <c r="HU568" s="64"/>
      <c r="HV568" s="64"/>
      <c r="HW568" s="64"/>
      <c r="HX568" s="64"/>
      <c r="HY568" s="64"/>
      <c r="HZ568" s="64"/>
      <c r="IA568" s="64"/>
      <c r="IB568" s="64"/>
      <c r="IC568" s="64"/>
      <c r="ID568" s="64"/>
      <c r="IE568" s="64"/>
      <c r="IF568" s="64"/>
      <c r="IG568" s="64"/>
      <c r="IH568" s="64"/>
      <c r="II568" s="64"/>
      <c r="IJ568" s="64"/>
      <c r="IK568" s="64"/>
      <c r="IL568" s="64"/>
      <c r="IM568" s="64"/>
      <c r="IN568" s="64"/>
      <c r="IO568" s="64"/>
      <c r="IP568" s="64"/>
      <c r="IQ568" s="64"/>
      <c r="IR568" s="64"/>
      <c r="IS568" s="64"/>
      <c r="IT568" s="64"/>
      <c r="IU568" s="64"/>
      <c r="IV568" s="64"/>
      <c r="IW568" s="64"/>
      <c r="IX568" s="64"/>
      <c r="IY568" s="64"/>
      <c r="IZ568" s="64"/>
      <c r="JA568" s="64"/>
      <c r="JB568" s="64"/>
      <c r="JC568" s="64"/>
      <c r="JD568" s="64"/>
      <c r="JE568" s="64"/>
      <c r="JF568" s="64"/>
      <c r="JG568" s="64"/>
      <c r="JH568" s="64"/>
      <c r="JI568" s="64"/>
      <c r="JJ568" s="64"/>
      <c r="JK568" s="64"/>
      <c r="JL568" s="64"/>
      <c r="JM568" s="64"/>
      <c r="JN568" s="64"/>
      <c r="JO568" s="64"/>
      <c r="JP568" s="64"/>
      <c r="JQ568" s="64"/>
      <c r="JR568" s="64"/>
      <c r="JS568" s="64"/>
      <c r="JT568" s="64"/>
      <c r="JU568" s="64"/>
      <c r="JV568" s="64"/>
      <c r="JW568" s="64"/>
      <c r="JX568" s="64"/>
      <c r="JY568" s="64"/>
      <c r="JZ568" s="64"/>
      <c r="KA568" s="64"/>
      <c r="KB568" s="64"/>
      <c r="KC568" s="64"/>
      <c r="KD568" s="64"/>
      <c r="KE568" s="64"/>
      <c r="KF568" s="64"/>
      <c r="KG568" s="64"/>
      <c r="KH568" s="64"/>
      <c r="KI568" s="64"/>
      <c r="KJ568" s="64"/>
    </row>
    <row r="569" spans="1:296" s="29" customFormat="1" ht="62.25" customHeight="1">
      <c r="A569" s="65" t="s">
        <v>1608</v>
      </c>
      <c r="B569" s="7" t="s">
        <v>1609</v>
      </c>
      <c r="C569" s="10" t="s">
        <v>1610</v>
      </c>
      <c r="D569" s="87" t="s">
        <v>1611</v>
      </c>
      <c r="E569" s="65" t="s">
        <v>1612</v>
      </c>
      <c r="F569" s="65" t="s">
        <v>1617</v>
      </c>
      <c r="G569" s="7" t="s">
        <v>1697</v>
      </c>
      <c r="H569" s="7" t="s">
        <v>1471</v>
      </c>
      <c r="I569" s="8">
        <v>42717</v>
      </c>
      <c r="J569" s="66" t="s">
        <v>346</v>
      </c>
      <c r="K569" s="8">
        <v>42718</v>
      </c>
      <c r="L569" s="46">
        <v>418050.4</v>
      </c>
      <c r="M569" s="94"/>
      <c r="N569" s="64"/>
      <c r="O569" s="64"/>
      <c r="P569" s="64"/>
      <c r="Q569" s="64"/>
      <c r="R569" s="64"/>
      <c r="S569" s="64"/>
      <c r="T569" s="64"/>
      <c r="U569" s="64"/>
      <c r="V569" s="64"/>
      <c r="W569" s="64"/>
      <c r="X569" s="64"/>
      <c r="Y569" s="64"/>
      <c r="Z569" s="64"/>
      <c r="AA569" s="64"/>
      <c r="AB569" s="64"/>
      <c r="AC569" s="64"/>
      <c r="AD569" s="64"/>
      <c r="AE569" s="64"/>
      <c r="AF569" s="64"/>
      <c r="AG569" s="64"/>
      <c r="AH569" s="64"/>
      <c r="AI569" s="64"/>
      <c r="AJ569" s="64"/>
      <c r="AK569" s="64"/>
      <c r="AL569" s="64"/>
      <c r="AM569" s="64"/>
      <c r="AN569" s="64"/>
      <c r="AO569" s="64"/>
      <c r="AP569" s="64"/>
      <c r="AQ569" s="64"/>
      <c r="AR569" s="64"/>
      <c r="AS569" s="64"/>
      <c r="AT569" s="64"/>
      <c r="AU569" s="64"/>
      <c r="AV569" s="64"/>
      <c r="AW569" s="64"/>
      <c r="AX569" s="64"/>
      <c r="AY569" s="64"/>
      <c r="AZ569" s="64"/>
      <c r="BA569" s="64"/>
      <c r="BB569" s="64"/>
      <c r="BC569" s="64"/>
      <c r="BD569" s="64"/>
      <c r="BE569" s="64"/>
      <c r="BF569" s="64"/>
      <c r="BG569" s="64"/>
      <c r="BH569" s="64"/>
      <c r="BI569" s="64"/>
      <c r="BJ569" s="64"/>
      <c r="BK569" s="64"/>
      <c r="BL569" s="64"/>
      <c r="BM569" s="64"/>
      <c r="BN569" s="64"/>
      <c r="BO569" s="64"/>
      <c r="BP569" s="64"/>
      <c r="BQ569" s="64"/>
      <c r="BR569" s="64"/>
      <c r="BS569" s="64"/>
      <c r="BT569" s="64"/>
      <c r="BU569" s="64"/>
      <c r="BV569" s="64"/>
      <c r="BW569" s="64"/>
      <c r="BX569" s="64"/>
      <c r="BY569" s="64"/>
      <c r="BZ569" s="64"/>
      <c r="CA569" s="64"/>
      <c r="CB569" s="64"/>
      <c r="CC569" s="64"/>
      <c r="CD569" s="64"/>
      <c r="CE569" s="64"/>
      <c r="CF569" s="64"/>
      <c r="CG569" s="64"/>
      <c r="CH569" s="64"/>
      <c r="CI569" s="64"/>
      <c r="CJ569" s="64"/>
      <c r="CK569" s="64"/>
      <c r="CL569" s="64"/>
      <c r="CM569" s="64"/>
      <c r="CN569" s="64"/>
      <c r="CO569" s="64"/>
      <c r="CP569" s="64"/>
      <c r="CQ569" s="64"/>
      <c r="CR569" s="64"/>
      <c r="CS569" s="64"/>
      <c r="CT569" s="64"/>
      <c r="CU569" s="64"/>
      <c r="CV569" s="64"/>
      <c r="CW569" s="64"/>
      <c r="CX569" s="64"/>
      <c r="CY569" s="64"/>
      <c r="CZ569" s="64"/>
      <c r="DA569" s="64"/>
      <c r="DB569" s="64"/>
      <c r="DC569" s="64"/>
      <c r="DD569" s="64"/>
      <c r="DE569" s="64"/>
      <c r="DF569" s="64"/>
      <c r="DG569" s="64"/>
      <c r="DH569" s="64"/>
      <c r="DI569" s="64"/>
      <c r="DJ569" s="64"/>
      <c r="DK569" s="64"/>
      <c r="DL569" s="64"/>
      <c r="DM569" s="64"/>
      <c r="DN569" s="64"/>
      <c r="DO569" s="64"/>
      <c r="DP569" s="64"/>
      <c r="DQ569" s="64"/>
      <c r="DR569" s="64"/>
      <c r="DS569" s="64"/>
      <c r="DT569" s="64"/>
      <c r="DU569" s="64"/>
      <c r="DV569" s="64"/>
      <c r="DW569" s="64"/>
      <c r="DX569" s="64"/>
      <c r="DY569" s="64"/>
      <c r="DZ569" s="64"/>
      <c r="EA569" s="64"/>
      <c r="EB569" s="64"/>
      <c r="EC569" s="64"/>
      <c r="ED569" s="64"/>
      <c r="EE569" s="64"/>
      <c r="EF569" s="64"/>
      <c r="EG569" s="64"/>
      <c r="EH569" s="64"/>
      <c r="EI569" s="64"/>
      <c r="EJ569" s="64"/>
      <c r="EK569" s="64"/>
      <c r="EL569" s="64"/>
      <c r="EM569" s="64"/>
      <c r="EN569" s="64"/>
      <c r="EO569" s="64"/>
      <c r="EP569" s="64"/>
      <c r="EQ569" s="64"/>
      <c r="ER569" s="64"/>
      <c r="ES569" s="64"/>
      <c r="ET569" s="64"/>
      <c r="EU569" s="64"/>
      <c r="EV569" s="64"/>
      <c r="EW569" s="64"/>
      <c r="EX569" s="64"/>
      <c r="EY569" s="64"/>
      <c r="EZ569" s="64"/>
      <c r="FA569" s="64"/>
      <c r="FB569" s="64"/>
      <c r="FC569" s="64"/>
      <c r="FD569" s="64"/>
      <c r="FE569" s="64"/>
      <c r="FF569" s="64"/>
      <c r="FG569" s="64"/>
      <c r="FH569" s="64"/>
      <c r="FI569" s="64"/>
      <c r="FJ569" s="64"/>
      <c r="FK569" s="64"/>
      <c r="FL569" s="64"/>
      <c r="FM569" s="64"/>
      <c r="FN569" s="64"/>
      <c r="FO569" s="64"/>
      <c r="FP569" s="64"/>
      <c r="FQ569" s="64"/>
      <c r="FR569" s="64"/>
      <c r="FS569" s="64"/>
      <c r="FT569" s="64"/>
      <c r="FU569" s="64"/>
      <c r="FV569" s="64"/>
      <c r="FW569" s="64"/>
      <c r="FX569" s="64"/>
      <c r="FY569" s="64"/>
      <c r="FZ569" s="64"/>
      <c r="GA569" s="64"/>
      <c r="GB569" s="64"/>
      <c r="GC569" s="64"/>
      <c r="GD569" s="64"/>
      <c r="GE569" s="64"/>
      <c r="GF569" s="64"/>
      <c r="GG569" s="64"/>
      <c r="GH569" s="64"/>
      <c r="GI569" s="64"/>
      <c r="GJ569" s="64"/>
      <c r="GK569" s="64"/>
      <c r="GL569" s="64"/>
      <c r="GM569" s="64"/>
      <c r="GN569" s="64"/>
      <c r="GO569" s="64"/>
      <c r="GP569" s="64"/>
      <c r="GQ569" s="64"/>
      <c r="GR569" s="64"/>
      <c r="GS569" s="64"/>
      <c r="GT569" s="64"/>
      <c r="GU569" s="64"/>
      <c r="GV569" s="64"/>
      <c r="GW569" s="64"/>
      <c r="GX569" s="64"/>
      <c r="GY569" s="64"/>
      <c r="GZ569" s="64"/>
      <c r="HA569" s="64"/>
      <c r="HB569" s="64"/>
      <c r="HC569" s="64"/>
      <c r="HD569" s="64"/>
      <c r="HE569" s="64"/>
      <c r="HF569" s="64"/>
      <c r="HG569" s="64"/>
      <c r="HH569" s="64"/>
      <c r="HI569" s="64"/>
      <c r="HJ569" s="64"/>
      <c r="HK569" s="64"/>
      <c r="HL569" s="64"/>
      <c r="HM569" s="64"/>
      <c r="HN569" s="64"/>
      <c r="HO569" s="64"/>
      <c r="HP569" s="64"/>
      <c r="HQ569" s="64"/>
      <c r="HR569" s="64"/>
      <c r="HS569" s="64"/>
      <c r="HT569" s="64"/>
      <c r="HU569" s="64"/>
      <c r="HV569" s="64"/>
      <c r="HW569" s="64"/>
      <c r="HX569" s="64"/>
      <c r="HY569" s="64"/>
      <c r="HZ569" s="64"/>
      <c r="IA569" s="64"/>
      <c r="IB569" s="64"/>
      <c r="IC569" s="64"/>
      <c r="ID569" s="64"/>
      <c r="IE569" s="64"/>
      <c r="IF569" s="64"/>
      <c r="IG569" s="64"/>
      <c r="IH569" s="64"/>
      <c r="II569" s="64"/>
      <c r="IJ569" s="64"/>
      <c r="IK569" s="64"/>
      <c r="IL569" s="64"/>
      <c r="IM569" s="64"/>
      <c r="IN569" s="64"/>
      <c r="IO569" s="64"/>
      <c r="IP569" s="64"/>
      <c r="IQ569" s="64"/>
      <c r="IR569" s="64"/>
      <c r="IS569" s="64"/>
      <c r="IT569" s="64"/>
      <c r="IU569" s="64"/>
      <c r="IV569" s="64"/>
      <c r="IW569" s="64"/>
      <c r="IX569" s="64"/>
      <c r="IY569" s="64"/>
      <c r="IZ569" s="64"/>
      <c r="JA569" s="64"/>
      <c r="JB569" s="64"/>
      <c r="JC569" s="64"/>
      <c r="JD569" s="64"/>
      <c r="JE569" s="64"/>
      <c r="JF569" s="64"/>
      <c r="JG569" s="64"/>
      <c r="JH569" s="64"/>
      <c r="JI569" s="64"/>
      <c r="JJ569" s="64"/>
      <c r="JK569" s="64"/>
      <c r="JL569" s="64"/>
      <c r="JM569" s="64"/>
      <c r="JN569" s="64"/>
      <c r="JO569" s="64"/>
      <c r="JP569" s="64"/>
      <c r="JQ569" s="64"/>
      <c r="JR569" s="64"/>
      <c r="JS569" s="64"/>
      <c r="JT569" s="64"/>
      <c r="JU569" s="64"/>
      <c r="JV569" s="64"/>
      <c r="JW569" s="64"/>
      <c r="JX569" s="64"/>
      <c r="JY569" s="64"/>
      <c r="JZ569" s="64"/>
      <c r="KA569" s="64"/>
      <c r="KB569" s="64"/>
      <c r="KC569" s="64"/>
      <c r="KD569" s="64"/>
      <c r="KE569" s="64"/>
      <c r="KF569" s="64"/>
      <c r="KG569" s="64"/>
      <c r="KH569" s="64"/>
      <c r="KI569" s="64"/>
      <c r="KJ569" s="64"/>
    </row>
    <row r="570" spans="1:296" s="29" customFormat="1" ht="45" customHeight="1">
      <c r="A570" s="65" t="s">
        <v>1608</v>
      </c>
      <c r="B570" s="7" t="s">
        <v>1609</v>
      </c>
      <c r="C570" s="10" t="s">
        <v>1610</v>
      </c>
      <c r="D570" s="87" t="s">
        <v>1611</v>
      </c>
      <c r="E570" s="65" t="s">
        <v>1612</v>
      </c>
      <c r="F570" s="65" t="s">
        <v>1618</v>
      </c>
      <c r="G570" s="7" t="s">
        <v>1697</v>
      </c>
      <c r="H570" s="7" t="s">
        <v>1468</v>
      </c>
      <c r="I570" s="8">
        <v>42717</v>
      </c>
      <c r="J570" s="66" t="s">
        <v>346</v>
      </c>
      <c r="K570" s="8">
        <v>42718</v>
      </c>
      <c r="L570" s="46">
        <v>159890</v>
      </c>
      <c r="M570" s="94"/>
      <c r="N570" s="64"/>
      <c r="O570" s="64"/>
      <c r="P570" s="64"/>
      <c r="Q570" s="64"/>
      <c r="R570" s="64"/>
      <c r="S570" s="64"/>
      <c r="T570" s="64"/>
      <c r="U570" s="64"/>
      <c r="V570" s="64"/>
      <c r="W570" s="64"/>
      <c r="X570" s="64"/>
      <c r="Y570" s="64"/>
      <c r="Z570" s="64"/>
      <c r="AA570" s="64"/>
      <c r="AB570" s="64"/>
      <c r="AC570" s="64"/>
      <c r="AD570" s="64"/>
      <c r="AE570" s="64"/>
      <c r="AF570" s="64"/>
      <c r="AG570" s="64"/>
      <c r="AH570" s="64"/>
      <c r="AI570" s="64"/>
      <c r="AJ570" s="64"/>
      <c r="AK570" s="64"/>
      <c r="AL570" s="64"/>
      <c r="AM570" s="64"/>
      <c r="AN570" s="64"/>
      <c r="AO570" s="64"/>
      <c r="AP570" s="64"/>
      <c r="AQ570" s="64"/>
      <c r="AR570" s="64"/>
      <c r="AS570" s="64"/>
      <c r="AT570" s="64"/>
      <c r="AU570" s="64"/>
      <c r="AV570" s="64"/>
      <c r="AW570" s="64"/>
      <c r="AX570" s="64"/>
      <c r="AY570" s="64"/>
      <c r="AZ570" s="64"/>
      <c r="BA570" s="64"/>
      <c r="BB570" s="64"/>
      <c r="BC570" s="64"/>
      <c r="BD570" s="64"/>
      <c r="BE570" s="64"/>
      <c r="BF570" s="64"/>
      <c r="BG570" s="64"/>
      <c r="BH570" s="64"/>
      <c r="BI570" s="64"/>
      <c r="BJ570" s="64"/>
      <c r="BK570" s="64"/>
      <c r="BL570" s="64"/>
      <c r="BM570" s="64"/>
      <c r="BN570" s="64"/>
      <c r="BO570" s="64"/>
      <c r="BP570" s="64"/>
      <c r="BQ570" s="64"/>
      <c r="BR570" s="64"/>
      <c r="BS570" s="64"/>
      <c r="BT570" s="64"/>
      <c r="BU570" s="64"/>
      <c r="BV570" s="64"/>
      <c r="BW570" s="64"/>
      <c r="BX570" s="64"/>
      <c r="BY570" s="64"/>
      <c r="BZ570" s="64"/>
      <c r="CA570" s="64"/>
      <c r="CB570" s="64"/>
      <c r="CC570" s="64"/>
      <c r="CD570" s="64"/>
      <c r="CE570" s="64"/>
      <c r="CF570" s="64"/>
      <c r="CG570" s="64"/>
      <c r="CH570" s="64"/>
      <c r="CI570" s="64"/>
      <c r="CJ570" s="64"/>
      <c r="CK570" s="64"/>
      <c r="CL570" s="64"/>
      <c r="CM570" s="64"/>
      <c r="CN570" s="64"/>
      <c r="CO570" s="64"/>
      <c r="CP570" s="64"/>
      <c r="CQ570" s="64"/>
      <c r="CR570" s="64"/>
      <c r="CS570" s="64"/>
      <c r="CT570" s="64"/>
      <c r="CU570" s="64"/>
      <c r="CV570" s="64"/>
      <c r="CW570" s="64"/>
      <c r="CX570" s="64"/>
      <c r="CY570" s="64"/>
      <c r="CZ570" s="64"/>
      <c r="DA570" s="64"/>
      <c r="DB570" s="64"/>
      <c r="DC570" s="64"/>
      <c r="DD570" s="64"/>
      <c r="DE570" s="64"/>
      <c r="DF570" s="64"/>
      <c r="DG570" s="64"/>
      <c r="DH570" s="64"/>
      <c r="DI570" s="64"/>
      <c r="DJ570" s="64"/>
      <c r="DK570" s="64"/>
      <c r="DL570" s="64"/>
      <c r="DM570" s="64"/>
      <c r="DN570" s="64"/>
      <c r="DO570" s="64"/>
      <c r="DP570" s="64"/>
      <c r="DQ570" s="64"/>
      <c r="DR570" s="64"/>
      <c r="DS570" s="64"/>
      <c r="DT570" s="64"/>
      <c r="DU570" s="64"/>
      <c r="DV570" s="64"/>
      <c r="DW570" s="64"/>
      <c r="DX570" s="64"/>
      <c r="DY570" s="64"/>
      <c r="DZ570" s="64"/>
      <c r="EA570" s="64"/>
      <c r="EB570" s="64"/>
      <c r="EC570" s="64"/>
      <c r="ED570" s="64"/>
      <c r="EE570" s="64"/>
      <c r="EF570" s="64"/>
      <c r="EG570" s="64"/>
      <c r="EH570" s="64"/>
      <c r="EI570" s="64"/>
      <c r="EJ570" s="64"/>
      <c r="EK570" s="64"/>
      <c r="EL570" s="64"/>
      <c r="EM570" s="64"/>
      <c r="EN570" s="64"/>
      <c r="EO570" s="64"/>
      <c r="EP570" s="64"/>
      <c r="EQ570" s="64"/>
      <c r="ER570" s="64"/>
      <c r="ES570" s="64"/>
      <c r="ET570" s="64"/>
      <c r="EU570" s="64"/>
      <c r="EV570" s="64"/>
      <c r="EW570" s="64"/>
      <c r="EX570" s="64"/>
      <c r="EY570" s="64"/>
      <c r="EZ570" s="64"/>
      <c r="FA570" s="64"/>
      <c r="FB570" s="64"/>
      <c r="FC570" s="64"/>
      <c r="FD570" s="64"/>
      <c r="FE570" s="64"/>
      <c r="FF570" s="64"/>
      <c r="FG570" s="64"/>
      <c r="FH570" s="64"/>
      <c r="FI570" s="64"/>
      <c r="FJ570" s="64"/>
      <c r="FK570" s="64"/>
      <c r="FL570" s="64"/>
      <c r="FM570" s="64"/>
      <c r="FN570" s="64"/>
      <c r="FO570" s="64"/>
      <c r="FP570" s="64"/>
      <c r="FQ570" s="64"/>
      <c r="FR570" s="64"/>
      <c r="FS570" s="64"/>
      <c r="FT570" s="64"/>
      <c r="FU570" s="64"/>
      <c r="FV570" s="64"/>
      <c r="FW570" s="64"/>
      <c r="FX570" s="64"/>
      <c r="FY570" s="64"/>
      <c r="FZ570" s="64"/>
      <c r="GA570" s="64"/>
      <c r="GB570" s="64"/>
      <c r="GC570" s="64"/>
      <c r="GD570" s="64"/>
      <c r="GE570" s="64"/>
      <c r="GF570" s="64"/>
      <c r="GG570" s="64"/>
      <c r="GH570" s="64"/>
      <c r="GI570" s="64"/>
      <c r="GJ570" s="64"/>
      <c r="GK570" s="64"/>
      <c r="GL570" s="64"/>
      <c r="GM570" s="64"/>
      <c r="GN570" s="64"/>
      <c r="GO570" s="64"/>
      <c r="GP570" s="64"/>
      <c r="GQ570" s="64"/>
      <c r="GR570" s="64"/>
      <c r="GS570" s="64"/>
      <c r="GT570" s="64"/>
      <c r="GU570" s="64"/>
      <c r="GV570" s="64"/>
      <c r="GW570" s="64"/>
      <c r="GX570" s="64"/>
      <c r="GY570" s="64"/>
      <c r="GZ570" s="64"/>
      <c r="HA570" s="64"/>
      <c r="HB570" s="64"/>
      <c r="HC570" s="64"/>
      <c r="HD570" s="64"/>
      <c r="HE570" s="64"/>
      <c r="HF570" s="64"/>
      <c r="HG570" s="64"/>
      <c r="HH570" s="64"/>
      <c r="HI570" s="64"/>
      <c r="HJ570" s="64"/>
      <c r="HK570" s="64"/>
      <c r="HL570" s="64"/>
      <c r="HM570" s="64"/>
      <c r="HN570" s="64"/>
      <c r="HO570" s="64"/>
      <c r="HP570" s="64"/>
      <c r="HQ570" s="64"/>
      <c r="HR570" s="64"/>
      <c r="HS570" s="64"/>
      <c r="HT570" s="64"/>
      <c r="HU570" s="64"/>
      <c r="HV570" s="64"/>
      <c r="HW570" s="64"/>
      <c r="HX570" s="64"/>
      <c r="HY570" s="64"/>
      <c r="HZ570" s="64"/>
      <c r="IA570" s="64"/>
      <c r="IB570" s="64"/>
      <c r="IC570" s="64"/>
      <c r="ID570" s="64"/>
      <c r="IE570" s="64"/>
      <c r="IF570" s="64"/>
      <c r="IG570" s="64"/>
      <c r="IH570" s="64"/>
      <c r="II570" s="64"/>
      <c r="IJ570" s="64"/>
      <c r="IK570" s="64"/>
      <c r="IL570" s="64"/>
      <c r="IM570" s="64"/>
      <c r="IN570" s="64"/>
      <c r="IO570" s="64"/>
      <c r="IP570" s="64"/>
      <c r="IQ570" s="64"/>
      <c r="IR570" s="64"/>
      <c r="IS570" s="64"/>
      <c r="IT570" s="64"/>
      <c r="IU570" s="64"/>
      <c r="IV570" s="64"/>
      <c r="IW570" s="64"/>
      <c r="IX570" s="64"/>
      <c r="IY570" s="64"/>
      <c r="IZ570" s="64"/>
      <c r="JA570" s="64"/>
      <c r="JB570" s="64"/>
      <c r="JC570" s="64"/>
      <c r="JD570" s="64"/>
      <c r="JE570" s="64"/>
      <c r="JF570" s="64"/>
      <c r="JG570" s="64"/>
      <c r="JH570" s="64"/>
      <c r="JI570" s="64"/>
      <c r="JJ570" s="64"/>
      <c r="JK570" s="64"/>
      <c r="JL570" s="64"/>
      <c r="JM570" s="64"/>
      <c r="JN570" s="64"/>
      <c r="JO570" s="64"/>
      <c r="JP570" s="64"/>
      <c r="JQ570" s="64"/>
      <c r="JR570" s="64"/>
      <c r="JS570" s="64"/>
      <c r="JT570" s="64"/>
      <c r="JU570" s="64"/>
      <c r="JV570" s="64"/>
      <c r="JW570" s="64"/>
      <c r="JX570" s="64"/>
      <c r="JY570" s="64"/>
      <c r="JZ570" s="64"/>
      <c r="KA570" s="64"/>
      <c r="KB570" s="64"/>
      <c r="KC570" s="64"/>
      <c r="KD570" s="64"/>
      <c r="KE570" s="64"/>
      <c r="KF570" s="64"/>
      <c r="KG570" s="64"/>
      <c r="KH570" s="64"/>
      <c r="KI570" s="64"/>
      <c r="KJ570" s="64"/>
    </row>
    <row r="571" spans="1:296" s="29" customFormat="1" ht="144.75" customHeight="1">
      <c r="A571" s="65" t="s">
        <v>1608</v>
      </c>
      <c r="B571" s="7" t="s">
        <v>1609</v>
      </c>
      <c r="C571" s="10" t="s">
        <v>1610</v>
      </c>
      <c r="D571" s="87" t="s">
        <v>1611</v>
      </c>
      <c r="E571" s="65" t="s">
        <v>1612</v>
      </c>
      <c r="F571" s="65" t="s">
        <v>1619</v>
      </c>
      <c r="G571" s="7" t="s">
        <v>1698</v>
      </c>
      <c r="H571" s="7" t="s">
        <v>1699</v>
      </c>
      <c r="I571" s="8">
        <v>42723</v>
      </c>
      <c r="J571" s="66" t="s">
        <v>346</v>
      </c>
      <c r="K571" s="8">
        <v>42725</v>
      </c>
      <c r="L571" s="46">
        <v>47200</v>
      </c>
      <c r="M571" s="94"/>
      <c r="N571" s="64"/>
      <c r="O571" s="64"/>
      <c r="P571" s="64"/>
      <c r="Q571" s="64"/>
      <c r="R571" s="64"/>
      <c r="S571" s="64"/>
      <c r="T571" s="64"/>
      <c r="U571" s="64"/>
      <c r="V571" s="64"/>
      <c r="W571" s="64"/>
      <c r="X571" s="64"/>
      <c r="Y571" s="64"/>
      <c r="Z571" s="64"/>
      <c r="AA571" s="64"/>
      <c r="AB571" s="64"/>
      <c r="AC571" s="64"/>
      <c r="AD571" s="64"/>
      <c r="AE571" s="64"/>
      <c r="AF571" s="64"/>
      <c r="AG571" s="64"/>
      <c r="AH571" s="64"/>
      <c r="AI571" s="64"/>
      <c r="AJ571" s="64"/>
      <c r="AK571" s="64"/>
      <c r="AL571" s="64"/>
      <c r="AM571" s="64"/>
      <c r="AN571" s="64"/>
      <c r="AO571" s="64"/>
      <c r="AP571" s="64"/>
      <c r="AQ571" s="64"/>
      <c r="AR571" s="64"/>
      <c r="AS571" s="64"/>
      <c r="AT571" s="64"/>
      <c r="AU571" s="64"/>
      <c r="AV571" s="64"/>
      <c r="AW571" s="64"/>
      <c r="AX571" s="64"/>
      <c r="AY571" s="64"/>
      <c r="AZ571" s="64"/>
      <c r="BA571" s="64"/>
      <c r="BB571" s="64"/>
      <c r="BC571" s="64"/>
      <c r="BD571" s="64"/>
      <c r="BE571" s="64"/>
      <c r="BF571" s="64"/>
      <c r="BG571" s="64"/>
      <c r="BH571" s="64"/>
      <c r="BI571" s="64"/>
      <c r="BJ571" s="64"/>
      <c r="BK571" s="64"/>
      <c r="BL571" s="64"/>
      <c r="BM571" s="64"/>
      <c r="BN571" s="64"/>
      <c r="BO571" s="64"/>
      <c r="BP571" s="64"/>
      <c r="BQ571" s="64"/>
      <c r="BR571" s="64"/>
      <c r="BS571" s="64"/>
      <c r="BT571" s="64"/>
      <c r="BU571" s="64"/>
      <c r="BV571" s="64"/>
      <c r="BW571" s="64"/>
      <c r="BX571" s="64"/>
      <c r="BY571" s="64"/>
      <c r="BZ571" s="64"/>
      <c r="CA571" s="64"/>
      <c r="CB571" s="64"/>
      <c r="CC571" s="64"/>
      <c r="CD571" s="64"/>
      <c r="CE571" s="64"/>
      <c r="CF571" s="64"/>
      <c r="CG571" s="64"/>
      <c r="CH571" s="64"/>
      <c r="CI571" s="64"/>
      <c r="CJ571" s="64"/>
      <c r="CK571" s="64"/>
      <c r="CL571" s="64"/>
      <c r="CM571" s="64"/>
      <c r="CN571" s="64"/>
      <c r="CO571" s="64"/>
      <c r="CP571" s="64"/>
      <c r="CQ571" s="64"/>
      <c r="CR571" s="64"/>
      <c r="CS571" s="64"/>
      <c r="CT571" s="64"/>
      <c r="CU571" s="64"/>
      <c r="CV571" s="64"/>
      <c r="CW571" s="64"/>
      <c r="CX571" s="64"/>
      <c r="CY571" s="64"/>
      <c r="CZ571" s="64"/>
      <c r="DA571" s="64"/>
      <c r="DB571" s="64"/>
      <c r="DC571" s="64"/>
      <c r="DD571" s="64"/>
      <c r="DE571" s="64"/>
      <c r="DF571" s="64"/>
      <c r="DG571" s="64"/>
      <c r="DH571" s="64"/>
      <c r="DI571" s="64"/>
      <c r="DJ571" s="64"/>
      <c r="DK571" s="64"/>
      <c r="DL571" s="64"/>
      <c r="DM571" s="64"/>
      <c r="DN571" s="64"/>
      <c r="DO571" s="64"/>
      <c r="DP571" s="64"/>
      <c r="DQ571" s="64"/>
      <c r="DR571" s="64"/>
      <c r="DS571" s="64"/>
      <c r="DT571" s="64"/>
      <c r="DU571" s="64"/>
      <c r="DV571" s="64"/>
      <c r="DW571" s="64"/>
      <c r="DX571" s="64"/>
      <c r="DY571" s="64"/>
      <c r="DZ571" s="64"/>
      <c r="EA571" s="64"/>
      <c r="EB571" s="64"/>
      <c r="EC571" s="64"/>
      <c r="ED571" s="64"/>
      <c r="EE571" s="64"/>
      <c r="EF571" s="64"/>
      <c r="EG571" s="64"/>
      <c r="EH571" s="64"/>
      <c r="EI571" s="64"/>
      <c r="EJ571" s="64"/>
      <c r="EK571" s="64"/>
      <c r="EL571" s="64"/>
      <c r="EM571" s="64"/>
      <c r="EN571" s="64"/>
      <c r="EO571" s="64"/>
      <c r="EP571" s="64"/>
      <c r="EQ571" s="64"/>
      <c r="ER571" s="64"/>
      <c r="ES571" s="64"/>
      <c r="ET571" s="64"/>
      <c r="EU571" s="64"/>
      <c r="EV571" s="64"/>
      <c r="EW571" s="64"/>
      <c r="EX571" s="64"/>
      <c r="EY571" s="64"/>
      <c r="EZ571" s="64"/>
      <c r="FA571" s="64"/>
      <c r="FB571" s="64"/>
      <c r="FC571" s="64"/>
      <c r="FD571" s="64"/>
      <c r="FE571" s="64"/>
      <c r="FF571" s="64"/>
      <c r="FG571" s="64"/>
      <c r="FH571" s="64"/>
      <c r="FI571" s="64"/>
      <c r="FJ571" s="64"/>
      <c r="FK571" s="64"/>
      <c r="FL571" s="64"/>
      <c r="FM571" s="64"/>
      <c r="FN571" s="64"/>
      <c r="FO571" s="64"/>
      <c r="FP571" s="64"/>
      <c r="FQ571" s="64"/>
      <c r="FR571" s="64"/>
      <c r="FS571" s="64"/>
      <c r="FT571" s="64"/>
      <c r="FU571" s="64"/>
      <c r="FV571" s="64"/>
      <c r="FW571" s="64"/>
      <c r="FX571" s="64"/>
      <c r="FY571" s="64"/>
      <c r="FZ571" s="64"/>
      <c r="GA571" s="64"/>
      <c r="GB571" s="64"/>
      <c r="GC571" s="64"/>
      <c r="GD571" s="64"/>
      <c r="GE571" s="64"/>
      <c r="GF571" s="64"/>
      <c r="GG571" s="64"/>
      <c r="GH571" s="64"/>
      <c r="GI571" s="64"/>
      <c r="GJ571" s="64"/>
      <c r="GK571" s="64"/>
      <c r="GL571" s="64"/>
      <c r="GM571" s="64"/>
      <c r="GN571" s="64"/>
      <c r="GO571" s="64"/>
      <c r="GP571" s="64"/>
      <c r="GQ571" s="64"/>
      <c r="GR571" s="64"/>
      <c r="GS571" s="64"/>
      <c r="GT571" s="64"/>
      <c r="GU571" s="64"/>
      <c r="GV571" s="64"/>
      <c r="GW571" s="64"/>
      <c r="GX571" s="64"/>
      <c r="GY571" s="64"/>
      <c r="GZ571" s="64"/>
      <c r="HA571" s="64"/>
      <c r="HB571" s="64"/>
      <c r="HC571" s="64"/>
      <c r="HD571" s="64"/>
      <c r="HE571" s="64"/>
      <c r="HF571" s="64"/>
      <c r="HG571" s="64"/>
      <c r="HH571" s="64"/>
      <c r="HI571" s="64"/>
      <c r="HJ571" s="64"/>
      <c r="HK571" s="64"/>
      <c r="HL571" s="64"/>
      <c r="HM571" s="64"/>
      <c r="HN571" s="64"/>
      <c r="HO571" s="64"/>
      <c r="HP571" s="64"/>
      <c r="HQ571" s="64"/>
      <c r="HR571" s="64"/>
      <c r="HS571" s="64"/>
      <c r="HT571" s="64"/>
      <c r="HU571" s="64"/>
      <c r="HV571" s="64"/>
      <c r="HW571" s="64"/>
      <c r="HX571" s="64"/>
      <c r="HY571" s="64"/>
      <c r="HZ571" s="64"/>
      <c r="IA571" s="64"/>
      <c r="IB571" s="64"/>
      <c r="IC571" s="64"/>
      <c r="ID571" s="64"/>
      <c r="IE571" s="64"/>
      <c r="IF571" s="64"/>
      <c r="IG571" s="64"/>
      <c r="IH571" s="64"/>
      <c r="II571" s="64"/>
      <c r="IJ571" s="64"/>
      <c r="IK571" s="64"/>
      <c r="IL571" s="64"/>
      <c r="IM571" s="64"/>
      <c r="IN571" s="64"/>
      <c r="IO571" s="64"/>
      <c r="IP571" s="64"/>
      <c r="IQ571" s="64"/>
      <c r="IR571" s="64"/>
      <c r="IS571" s="64"/>
      <c r="IT571" s="64"/>
      <c r="IU571" s="64"/>
      <c r="IV571" s="64"/>
      <c r="IW571" s="64"/>
      <c r="IX571" s="64"/>
      <c r="IY571" s="64"/>
      <c r="IZ571" s="64"/>
      <c r="JA571" s="64"/>
      <c r="JB571" s="64"/>
      <c r="JC571" s="64"/>
      <c r="JD571" s="64"/>
      <c r="JE571" s="64"/>
      <c r="JF571" s="64"/>
      <c r="JG571" s="64"/>
      <c r="JH571" s="64"/>
      <c r="JI571" s="64"/>
      <c r="JJ571" s="64"/>
      <c r="JK571" s="64"/>
      <c r="JL571" s="64"/>
      <c r="JM571" s="64"/>
      <c r="JN571" s="64"/>
      <c r="JO571" s="64"/>
      <c r="JP571" s="64"/>
      <c r="JQ571" s="64"/>
      <c r="JR571" s="64"/>
      <c r="JS571" s="64"/>
      <c r="JT571" s="64"/>
      <c r="JU571" s="64"/>
      <c r="JV571" s="64"/>
      <c r="JW571" s="64"/>
      <c r="JX571" s="64"/>
      <c r="JY571" s="64"/>
      <c r="JZ571" s="64"/>
      <c r="KA571" s="64"/>
      <c r="KB571" s="64"/>
      <c r="KC571" s="64"/>
      <c r="KD571" s="64"/>
      <c r="KE571" s="64"/>
      <c r="KF571" s="64"/>
      <c r="KG571" s="64"/>
      <c r="KH571" s="64"/>
      <c r="KI571" s="64"/>
      <c r="KJ571" s="64"/>
    </row>
    <row r="572" spans="1:296" s="29" customFormat="1" ht="62.25" customHeight="1">
      <c r="A572" s="65" t="s">
        <v>1608</v>
      </c>
      <c r="B572" s="7" t="s">
        <v>1609</v>
      </c>
      <c r="C572" s="10" t="s">
        <v>1610</v>
      </c>
      <c r="D572" s="87" t="s">
        <v>1611</v>
      </c>
      <c r="E572" s="65" t="s">
        <v>1612</v>
      </c>
      <c r="F572" s="65" t="s">
        <v>1620</v>
      </c>
      <c r="G572" s="7" t="s">
        <v>1700</v>
      </c>
      <c r="H572" s="7" t="s">
        <v>1701</v>
      </c>
      <c r="I572" s="8">
        <v>42726</v>
      </c>
      <c r="J572" s="66" t="s">
        <v>346</v>
      </c>
      <c r="K572" s="8">
        <v>42727</v>
      </c>
      <c r="L572" s="46">
        <v>108560</v>
      </c>
      <c r="M572" s="94"/>
      <c r="N572" s="64"/>
      <c r="O572" s="64"/>
      <c r="P572" s="64"/>
      <c r="Q572" s="64"/>
      <c r="R572" s="64"/>
      <c r="S572" s="64"/>
      <c r="T572" s="64"/>
      <c r="U572" s="64"/>
      <c r="V572" s="64"/>
      <c r="W572" s="64"/>
      <c r="X572" s="64"/>
      <c r="Y572" s="64"/>
      <c r="Z572" s="64"/>
      <c r="AA572" s="64"/>
      <c r="AB572" s="64"/>
      <c r="AC572" s="64"/>
      <c r="AD572" s="64"/>
      <c r="AE572" s="64"/>
      <c r="AF572" s="64"/>
      <c r="AG572" s="64"/>
      <c r="AH572" s="64"/>
      <c r="AI572" s="64"/>
      <c r="AJ572" s="64"/>
      <c r="AK572" s="64"/>
      <c r="AL572" s="64"/>
      <c r="AM572" s="64"/>
      <c r="AN572" s="64"/>
      <c r="AO572" s="64"/>
      <c r="AP572" s="64"/>
      <c r="AQ572" s="64"/>
      <c r="AR572" s="64"/>
      <c r="AS572" s="64"/>
      <c r="AT572" s="64"/>
      <c r="AU572" s="64"/>
      <c r="AV572" s="64"/>
      <c r="AW572" s="64"/>
      <c r="AX572" s="64"/>
      <c r="AY572" s="64"/>
      <c r="AZ572" s="64"/>
      <c r="BA572" s="64"/>
      <c r="BB572" s="64"/>
      <c r="BC572" s="64"/>
      <c r="BD572" s="64"/>
      <c r="BE572" s="64"/>
      <c r="BF572" s="64"/>
      <c r="BG572" s="64"/>
      <c r="BH572" s="64"/>
      <c r="BI572" s="64"/>
      <c r="BJ572" s="64"/>
      <c r="BK572" s="64"/>
      <c r="BL572" s="64"/>
      <c r="BM572" s="64"/>
      <c r="BN572" s="64"/>
      <c r="BO572" s="64"/>
      <c r="BP572" s="64"/>
      <c r="BQ572" s="64"/>
      <c r="BR572" s="64"/>
      <c r="BS572" s="64"/>
      <c r="BT572" s="64"/>
      <c r="BU572" s="64"/>
      <c r="BV572" s="64"/>
      <c r="BW572" s="64"/>
      <c r="BX572" s="64"/>
      <c r="BY572" s="64"/>
      <c r="BZ572" s="64"/>
      <c r="CA572" s="64"/>
      <c r="CB572" s="64"/>
      <c r="CC572" s="64"/>
      <c r="CD572" s="64"/>
      <c r="CE572" s="64"/>
      <c r="CF572" s="64"/>
      <c r="CG572" s="64"/>
      <c r="CH572" s="64"/>
      <c r="CI572" s="64"/>
      <c r="CJ572" s="64"/>
      <c r="CK572" s="64"/>
      <c r="CL572" s="64"/>
      <c r="CM572" s="64"/>
      <c r="CN572" s="64"/>
      <c r="CO572" s="64"/>
      <c r="CP572" s="64"/>
      <c r="CQ572" s="64"/>
      <c r="CR572" s="64"/>
      <c r="CS572" s="64"/>
      <c r="CT572" s="64"/>
      <c r="CU572" s="64"/>
      <c r="CV572" s="64"/>
      <c r="CW572" s="64"/>
      <c r="CX572" s="64"/>
      <c r="CY572" s="64"/>
      <c r="CZ572" s="64"/>
      <c r="DA572" s="64"/>
      <c r="DB572" s="64"/>
      <c r="DC572" s="64"/>
      <c r="DD572" s="64"/>
      <c r="DE572" s="64"/>
      <c r="DF572" s="64"/>
      <c r="DG572" s="64"/>
      <c r="DH572" s="64"/>
      <c r="DI572" s="64"/>
      <c r="DJ572" s="64"/>
      <c r="DK572" s="64"/>
      <c r="DL572" s="64"/>
      <c r="DM572" s="64"/>
      <c r="DN572" s="64"/>
      <c r="DO572" s="64"/>
      <c r="DP572" s="64"/>
      <c r="DQ572" s="64"/>
      <c r="DR572" s="64"/>
      <c r="DS572" s="64"/>
      <c r="DT572" s="64"/>
      <c r="DU572" s="64"/>
      <c r="DV572" s="64"/>
      <c r="DW572" s="64"/>
      <c r="DX572" s="64"/>
      <c r="DY572" s="64"/>
      <c r="DZ572" s="64"/>
      <c r="EA572" s="64"/>
      <c r="EB572" s="64"/>
      <c r="EC572" s="64"/>
      <c r="ED572" s="64"/>
      <c r="EE572" s="64"/>
      <c r="EF572" s="64"/>
      <c r="EG572" s="64"/>
      <c r="EH572" s="64"/>
      <c r="EI572" s="64"/>
      <c r="EJ572" s="64"/>
      <c r="EK572" s="64"/>
      <c r="EL572" s="64"/>
      <c r="EM572" s="64"/>
      <c r="EN572" s="64"/>
      <c r="EO572" s="64"/>
      <c r="EP572" s="64"/>
      <c r="EQ572" s="64"/>
      <c r="ER572" s="64"/>
      <c r="ES572" s="64"/>
      <c r="ET572" s="64"/>
      <c r="EU572" s="64"/>
      <c r="EV572" s="64"/>
      <c r="EW572" s="64"/>
      <c r="EX572" s="64"/>
      <c r="EY572" s="64"/>
      <c r="EZ572" s="64"/>
      <c r="FA572" s="64"/>
      <c r="FB572" s="64"/>
      <c r="FC572" s="64"/>
      <c r="FD572" s="64"/>
      <c r="FE572" s="64"/>
      <c r="FF572" s="64"/>
      <c r="FG572" s="64"/>
      <c r="FH572" s="64"/>
      <c r="FI572" s="64"/>
      <c r="FJ572" s="64"/>
      <c r="FK572" s="64"/>
      <c r="FL572" s="64"/>
      <c r="FM572" s="64"/>
      <c r="FN572" s="64"/>
      <c r="FO572" s="64"/>
      <c r="FP572" s="64"/>
      <c r="FQ572" s="64"/>
      <c r="FR572" s="64"/>
      <c r="FS572" s="64"/>
      <c r="FT572" s="64"/>
      <c r="FU572" s="64"/>
      <c r="FV572" s="64"/>
      <c r="FW572" s="64"/>
      <c r="FX572" s="64"/>
      <c r="FY572" s="64"/>
      <c r="FZ572" s="64"/>
      <c r="GA572" s="64"/>
      <c r="GB572" s="64"/>
      <c r="GC572" s="64"/>
      <c r="GD572" s="64"/>
      <c r="GE572" s="64"/>
      <c r="GF572" s="64"/>
      <c r="GG572" s="64"/>
      <c r="GH572" s="64"/>
      <c r="GI572" s="64"/>
      <c r="GJ572" s="64"/>
      <c r="GK572" s="64"/>
      <c r="GL572" s="64"/>
      <c r="GM572" s="64"/>
      <c r="GN572" s="64"/>
      <c r="GO572" s="64"/>
      <c r="GP572" s="64"/>
      <c r="GQ572" s="64"/>
      <c r="GR572" s="64"/>
      <c r="GS572" s="64"/>
      <c r="GT572" s="64"/>
      <c r="GU572" s="64"/>
      <c r="GV572" s="64"/>
      <c r="GW572" s="64"/>
      <c r="GX572" s="64"/>
      <c r="GY572" s="64"/>
      <c r="GZ572" s="64"/>
      <c r="HA572" s="64"/>
      <c r="HB572" s="64"/>
      <c r="HC572" s="64"/>
      <c r="HD572" s="64"/>
      <c r="HE572" s="64"/>
      <c r="HF572" s="64"/>
      <c r="HG572" s="64"/>
      <c r="HH572" s="64"/>
      <c r="HI572" s="64"/>
      <c r="HJ572" s="64"/>
      <c r="HK572" s="64"/>
      <c r="HL572" s="64"/>
      <c r="HM572" s="64"/>
      <c r="HN572" s="64"/>
      <c r="HO572" s="64"/>
      <c r="HP572" s="64"/>
      <c r="HQ572" s="64"/>
      <c r="HR572" s="64"/>
      <c r="HS572" s="64"/>
      <c r="HT572" s="64"/>
      <c r="HU572" s="64"/>
      <c r="HV572" s="64"/>
      <c r="HW572" s="64"/>
      <c r="HX572" s="64"/>
      <c r="HY572" s="64"/>
      <c r="HZ572" s="64"/>
      <c r="IA572" s="64"/>
      <c r="IB572" s="64"/>
      <c r="IC572" s="64"/>
      <c r="ID572" s="64"/>
      <c r="IE572" s="64"/>
      <c r="IF572" s="64"/>
      <c r="IG572" s="64"/>
      <c r="IH572" s="64"/>
      <c r="II572" s="64"/>
      <c r="IJ572" s="64"/>
      <c r="IK572" s="64"/>
      <c r="IL572" s="64"/>
      <c r="IM572" s="64"/>
      <c r="IN572" s="64"/>
      <c r="IO572" s="64"/>
      <c r="IP572" s="64"/>
      <c r="IQ572" s="64"/>
      <c r="IR572" s="64"/>
      <c r="IS572" s="64"/>
      <c r="IT572" s="64"/>
      <c r="IU572" s="64"/>
      <c r="IV572" s="64"/>
      <c r="IW572" s="64"/>
      <c r="IX572" s="64"/>
      <c r="IY572" s="64"/>
      <c r="IZ572" s="64"/>
      <c r="JA572" s="64"/>
      <c r="JB572" s="64"/>
      <c r="JC572" s="64"/>
      <c r="JD572" s="64"/>
      <c r="JE572" s="64"/>
      <c r="JF572" s="64"/>
      <c r="JG572" s="64"/>
      <c r="JH572" s="64"/>
      <c r="JI572" s="64"/>
      <c r="JJ572" s="64"/>
      <c r="JK572" s="64"/>
      <c r="JL572" s="64"/>
      <c r="JM572" s="64"/>
      <c r="JN572" s="64"/>
      <c r="JO572" s="64"/>
      <c r="JP572" s="64"/>
      <c r="JQ572" s="64"/>
      <c r="JR572" s="64"/>
      <c r="JS572" s="64"/>
      <c r="JT572" s="64"/>
      <c r="JU572" s="64"/>
      <c r="JV572" s="64"/>
      <c r="JW572" s="64"/>
      <c r="JX572" s="64"/>
      <c r="JY572" s="64"/>
      <c r="JZ572" s="64"/>
      <c r="KA572" s="64"/>
      <c r="KB572" s="64"/>
      <c r="KC572" s="64"/>
      <c r="KD572" s="64"/>
      <c r="KE572" s="64"/>
      <c r="KF572" s="64"/>
      <c r="KG572" s="64"/>
      <c r="KH572" s="64"/>
      <c r="KI572" s="64"/>
      <c r="KJ572" s="64"/>
    </row>
    <row r="573" spans="1:296" s="29" customFormat="1" ht="62.25" customHeight="1">
      <c r="A573" s="65" t="s">
        <v>1608</v>
      </c>
      <c r="B573" s="7" t="s">
        <v>1609</v>
      </c>
      <c r="C573" s="10" t="s">
        <v>1610</v>
      </c>
      <c r="D573" s="87" t="s">
        <v>1611</v>
      </c>
      <c r="E573" s="65" t="s">
        <v>1612</v>
      </c>
      <c r="F573" s="65" t="s">
        <v>1621</v>
      </c>
      <c r="G573" s="7" t="s">
        <v>1700</v>
      </c>
      <c r="H573" s="7" t="s">
        <v>1702</v>
      </c>
      <c r="I573" s="8">
        <v>42726</v>
      </c>
      <c r="J573" s="66" t="s">
        <v>346</v>
      </c>
      <c r="K573" s="8">
        <v>42727</v>
      </c>
      <c r="L573" s="46">
        <v>66080</v>
      </c>
      <c r="M573" s="94"/>
      <c r="N573" s="64"/>
      <c r="O573" s="64"/>
      <c r="P573" s="64"/>
      <c r="Q573" s="64"/>
      <c r="R573" s="64"/>
      <c r="S573" s="64"/>
      <c r="T573" s="64"/>
      <c r="U573" s="64"/>
      <c r="V573" s="64"/>
      <c r="W573" s="64"/>
      <c r="X573" s="64"/>
      <c r="Y573" s="64"/>
      <c r="Z573" s="64"/>
      <c r="AA573" s="64"/>
      <c r="AB573" s="64"/>
      <c r="AC573" s="64"/>
      <c r="AD573" s="64"/>
      <c r="AE573" s="64"/>
      <c r="AF573" s="64"/>
      <c r="AG573" s="64"/>
      <c r="AH573" s="64"/>
      <c r="AI573" s="64"/>
      <c r="AJ573" s="64"/>
      <c r="AK573" s="64"/>
      <c r="AL573" s="64"/>
      <c r="AM573" s="64"/>
      <c r="AN573" s="64"/>
      <c r="AO573" s="64"/>
      <c r="AP573" s="64"/>
      <c r="AQ573" s="64"/>
      <c r="AR573" s="64"/>
      <c r="AS573" s="64"/>
      <c r="AT573" s="64"/>
      <c r="AU573" s="64"/>
      <c r="AV573" s="64"/>
      <c r="AW573" s="64"/>
      <c r="AX573" s="64"/>
      <c r="AY573" s="64"/>
      <c r="AZ573" s="64"/>
      <c r="BA573" s="64"/>
      <c r="BB573" s="64"/>
      <c r="BC573" s="64"/>
      <c r="BD573" s="64"/>
      <c r="BE573" s="64"/>
      <c r="BF573" s="64"/>
      <c r="BG573" s="64"/>
      <c r="BH573" s="64"/>
      <c r="BI573" s="64"/>
      <c r="BJ573" s="64"/>
      <c r="BK573" s="64"/>
      <c r="BL573" s="64"/>
      <c r="BM573" s="64"/>
      <c r="BN573" s="64"/>
      <c r="BO573" s="64"/>
      <c r="BP573" s="64"/>
      <c r="BQ573" s="64"/>
      <c r="BR573" s="64"/>
      <c r="BS573" s="64"/>
      <c r="BT573" s="64"/>
      <c r="BU573" s="64"/>
      <c r="BV573" s="64"/>
      <c r="BW573" s="64"/>
      <c r="BX573" s="64"/>
      <c r="BY573" s="64"/>
      <c r="BZ573" s="64"/>
      <c r="CA573" s="64"/>
      <c r="CB573" s="64"/>
      <c r="CC573" s="64"/>
      <c r="CD573" s="64"/>
      <c r="CE573" s="64"/>
      <c r="CF573" s="64"/>
      <c r="CG573" s="64"/>
      <c r="CH573" s="64"/>
      <c r="CI573" s="64"/>
      <c r="CJ573" s="64"/>
      <c r="CK573" s="64"/>
      <c r="CL573" s="64"/>
      <c r="CM573" s="64"/>
      <c r="CN573" s="64"/>
      <c r="CO573" s="64"/>
      <c r="CP573" s="64"/>
      <c r="CQ573" s="64"/>
      <c r="CR573" s="64"/>
      <c r="CS573" s="64"/>
      <c r="CT573" s="64"/>
      <c r="CU573" s="64"/>
      <c r="CV573" s="64"/>
      <c r="CW573" s="64"/>
      <c r="CX573" s="64"/>
      <c r="CY573" s="64"/>
      <c r="CZ573" s="64"/>
      <c r="DA573" s="64"/>
      <c r="DB573" s="64"/>
      <c r="DC573" s="64"/>
      <c r="DD573" s="64"/>
      <c r="DE573" s="64"/>
      <c r="DF573" s="64"/>
      <c r="DG573" s="64"/>
      <c r="DH573" s="64"/>
      <c r="DI573" s="64"/>
      <c r="DJ573" s="64"/>
      <c r="DK573" s="64"/>
      <c r="DL573" s="64"/>
      <c r="DM573" s="64"/>
      <c r="DN573" s="64"/>
      <c r="DO573" s="64"/>
      <c r="DP573" s="64"/>
      <c r="DQ573" s="64"/>
      <c r="DR573" s="64"/>
      <c r="DS573" s="64"/>
      <c r="DT573" s="64"/>
      <c r="DU573" s="64"/>
      <c r="DV573" s="64"/>
      <c r="DW573" s="64"/>
      <c r="DX573" s="64"/>
      <c r="DY573" s="64"/>
      <c r="DZ573" s="64"/>
      <c r="EA573" s="64"/>
      <c r="EB573" s="64"/>
      <c r="EC573" s="64"/>
      <c r="ED573" s="64"/>
      <c r="EE573" s="64"/>
      <c r="EF573" s="64"/>
      <c r="EG573" s="64"/>
      <c r="EH573" s="64"/>
      <c r="EI573" s="64"/>
      <c r="EJ573" s="64"/>
      <c r="EK573" s="64"/>
      <c r="EL573" s="64"/>
      <c r="EM573" s="64"/>
      <c r="EN573" s="64"/>
      <c r="EO573" s="64"/>
      <c r="EP573" s="64"/>
      <c r="EQ573" s="64"/>
      <c r="ER573" s="64"/>
      <c r="ES573" s="64"/>
      <c r="ET573" s="64"/>
      <c r="EU573" s="64"/>
      <c r="EV573" s="64"/>
      <c r="EW573" s="64"/>
      <c r="EX573" s="64"/>
      <c r="EY573" s="64"/>
      <c r="EZ573" s="64"/>
      <c r="FA573" s="64"/>
      <c r="FB573" s="64"/>
      <c r="FC573" s="64"/>
      <c r="FD573" s="64"/>
      <c r="FE573" s="64"/>
      <c r="FF573" s="64"/>
      <c r="FG573" s="64"/>
      <c r="FH573" s="64"/>
      <c r="FI573" s="64"/>
      <c r="FJ573" s="64"/>
      <c r="FK573" s="64"/>
      <c r="FL573" s="64"/>
      <c r="FM573" s="64"/>
      <c r="FN573" s="64"/>
      <c r="FO573" s="64"/>
      <c r="FP573" s="64"/>
      <c r="FQ573" s="64"/>
      <c r="FR573" s="64"/>
      <c r="FS573" s="64"/>
      <c r="FT573" s="64"/>
      <c r="FU573" s="64"/>
      <c r="FV573" s="64"/>
      <c r="FW573" s="64"/>
      <c r="FX573" s="64"/>
      <c r="FY573" s="64"/>
      <c r="FZ573" s="64"/>
      <c r="GA573" s="64"/>
      <c r="GB573" s="64"/>
      <c r="GC573" s="64"/>
      <c r="GD573" s="64"/>
      <c r="GE573" s="64"/>
      <c r="GF573" s="64"/>
      <c r="GG573" s="64"/>
      <c r="GH573" s="64"/>
      <c r="GI573" s="64"/>
      <c r="GJ573" s="64"/>
      <c r="GK573" s="64"/>
      <c r="GL573" s="64"/>
      <c r="GM573" s="64"/>
      <c r="GN573" s="64"/>
      <c r="GO573" s="64"/>
      <c r="GP573" s="64"/>
      <c r="GQ573" s="64"/>
      <c r="GR573" s="64"/>
      <c r="GS573" s="64"/>
      <c r="GT573" s="64"/>
      <c r="GU573" s="64"/>
      <c r="GV573" s="64"/>
      <c r="GW573" s="64"/>
      <c r="GX573" s="64"/>
      <c r="GY573" s="64"/>
      <c r="GZ573" s="64"/>
      <c r="HA573" s="64"/>
      <c r="HB573" s="64"/>
      <c r="HC573" s="64"/>
      <c r="HD573" s="64"/>
      <c r="HE573" s="64"/>
      <c r="HF573" s="64"/>
      <c r="HG573" s="64"/>
      <c r="HH573" s="64"/>
      <c r="HI573" s="64"/>
      <c r="HJ573" s="64"/>
      <c r="HK573" s="64"/>
      <c r="HL573" s="64"/>
      <c r="HM573" s="64"/>
      <c r="HN573" s="64"/>
      <c r="HO573" s="64"/>
      <c r="HP573" s="64"/>
      <c r="HQ573" s="64"/>
      <c r="HR573" s="64"/>
      <c r="HS573" s="64"/>
      <c r="HT573" s="64"/>
      <c r="HU573" s="64"/>
      <c r="HV573" s="64"/>
      <c r="HW573" s="64"/>
      <c r="HX573" s="64"/>
      <c r="HY573" s="64"/>
      <c r="HZ573" s="64"/>
      <c r="IA573" s="64"/>
      <c r="IB573" s="64"/>
      <c r="IC573" s="64"/>
      <c r="ID573" s="64"/>
      <c r="IE573" s="64"/>
      <c r="IF573" s="64"/>
      <c r="IG573" s="64"/>
      <c r="IH573" s="64"/>
      <c r="II573" s="64"/>
      <c r="IJ573" s="64"/>
      <c r="IK573" s="64"/>
      <c r="IL573" s="64"/>
      <c r="IM573" s="64"/>
      <c r="IN573" s="64"/>
      <c r="IO573" s="64"/>
      <c r="IP573" s="64"/>
      <c r="IQ573" s="64"/>
      <c r="IR573" s="64"/>
      <c r="IS573" s="64"/>
      <c r="IT573" s="64"/>
      <c r="IU573" s="64"/>
      <c r="IV573" s="64"/>
      <c r="IW573" s="64"/>
      <c r="IX573" s="64"/>
      <c r="IY573" s="64"/>
      <c r="IZ573" s="64"/>
      <c r="JA573" s="64"/>
      <c r="JB573" s="64"/>
      <c r="JC573" s="64"/>
      <c r="JD573" s="64"/>
      <c r="JE573" s="64"/>
      <c r="JF573" s="64"/>
      <c r="JG573" s="64"/>
      <c r="JH573" s="64"/>
      <c r="JI573" s="64"/>
      <c r="JJ573" s="64"/>
      <c r="JK573" s="64"/>
      <c r="JL573" s="64"/>
      <c r="JM573" s="64"/>
      <c r="JN573" s="64"/>
      <c r="JO573" s="64"/>
      <c r="JP573" s="64"/>
      <c r="JQ573" s="64"/>
      <c r="JR573" s="64"/>
      <c r="JS573" s="64"/>
      <c r="JT573" s="64"/>
      <c r="JU573" s="64"/>
      <c r="JV573" s="64"/>
      <c r="JW573" s="64"/>
      <c r="JX573" s="64"/>
      <c r="JY573" s="64"/>
      <c r="JZ573" s="64"/>
      <c r="KA573" s="64"/>
      <c r="KB573" s="64"/>
      <c r="KC573" s="64"/>
      <c r="KD573" s="64"/>
      <c r="KE573" s="64"/>
      <c r="KF573" s="64"/>
      <c r="KG573" s="64"/>
      <c r="KH573" s="64"/>
      <c r="KI573" s="64"/>
      <c r="KJ573" s="64"/>
    </row>
    <row r="574" spans="1:296" s="29" customFormat="1" ht="62.25" customHeight="1">
      <c r="A574" s="65" t="s">
        <v>1608</v>
      </c>
      <c r="B574" s="7" t="s">
        <v>1609</v>
      </c>
      <c r="C574" s="10" t="s">
        <v>1610</v>
      </c>
      <c r="D574" s="87" t="s">
        <v>1611</v>
      </c>
      <c r="E574" s="65" t="s">
        <v>1612</v>
      </c>
      <c r="F574" s="65" t="s">
        <v>1622</v>
      </c>
      <c r="G574" s="7" t="s">
        <v>1700</v>
      </c>
      <c r="H574" s="7" t="s">
        <v>1703</v>
      </c>
      <c r="I574" s="8">
        <v>42726</v>
      </c>
      <c r="J574" s="66" t="s">
        <v>346</v>
      </c>
      <c r="K574" s="8">
        <v>42727</v>
      </c>
      <c r="L574" s="46">
        <v>126732</v>
      </c>
      <c r="M574" s="94"/>
      <c r="N574" s="64"/>
      <c r="O574" s="64"/>
      <c r="P574" s="64"/>
      <c r="Q574" s="64"/>
      <c r="R574" s="64"/>
      <c r="S574" s="64"/>
      <c r="T574" s="64"/>
      <c r="U574" s="64"/>
      <c r="V574" s="64"/>
      <c r="W574" s="64"/>
      <c r="X574" s="64"/>
      <c r="Y574" s="64"/>
      <c r="Z574" s="64"/>
      <c r="AA574" s="64"/>
      <c r="AB574" s="64"/>
      <c r="AC574" s="64"/>
      <c r="AD574" s="64"/>
      <c r="AE574" s="64"/>
      <c r="AF574" s="64"/>
      <c r="AG574" s="64"/>
      <c r="AH574" s="64"/>
      <c r="AI574" s="64"/>
      <c r="AJ574" s="64"/>
      <c r="AK574" s="64"/>
      <c r="AL574" s="64"/>
      <c r="AM574" s="64"/>
      <c r="AN574" s="64"/>
      <c r="AO574" s="64"/>
      <c r="AP574" s="64"/>
      <c r="AQ574" s="64"/>
      <c r="AR574" s="64"/>
      <c r="AS574" s="64"/>
      <c r="AT574" s="64"/>
      <c r="AU574" s="64"/>
      <c r="AV574" s="64"/>
      <c r="AW574" s="64"/>
      <c r="AX574" s="64"/>
      <c r="AY574" s="64"/>
      <c r="AZ574" s="64"/>
      <c r="BA574" s="64"/>
      <c r="BB574" s="64"/>
      <c r="BC574" s="64"/>
      <c r="BD574" s="64"/>
      <c r="BE574" s="64"/>
      <c r="BF574" s="64"/>
      <c r="BG574" s="64"/>
      <c r="BH574" s="64"/>
      <c r="BI574" s="64"/>
      <c r="BJ574" s="64"/>
      <c r="BK574" s="64"/>
      <c r="BL574" s="64"/>
      <c r="BM574" s="64"/>
      <c r="BN574" s="64"/>
      <c r="BO574" s="64"/>
      <c r="BP574" s="64"/>
      <c r="BQ574" s="64"/>
      <c r="BR574" s="64"/>
      <c r="BS574" s="64"/>
      <c r="BT574" s="64"/>
      <c r="BU574" s="64"/>
      <c r="BV574" s="64"/>
      <c r="BW574" s="64"/>
      <c r="BX574" s="64"/>
      <c r="BY574" s="64"/>
      <c r="BZ574" s="64"/>
      <c r="CA574" s="64"/>
      <c r="CB574" s="64"/>
      <c r="CC574" s="64"/>
      <c r="CD574" s="64"/>
      <c r="CE574" s="64"/>
      <c r="CF574" s="64"/>
      <c r="CG574" s="64"/>
      <c r="CH574" s="64"/>
      <c r="CI574" s="64"/>
      <c r="CJ574" s="64"/>
      <c r="CK574" s="64"/>
      <c r="CL574" s="64"/>
      <c r="CM574" s="64"/>
      <c r="CN574" s="64"/>
      <c r="CO574" s="64"/>
      <c r="CP574" s="64"/>
      <c r="CQ574" s="64"/>
      <c r="CR574" s="64"/>
      <c r="CS574" s="64"/>
      <c r="CT574" s="64"/>
      <c r="CU574" s="64"/>
      <c r="CV574" s="64"/>
      <c r="CW574" s="64"/>
      <c r="CX574" s="64"/>
      <c r="CY574" s="64"/>
      <c r="CZ574" s="64"/>
      <c r="DA574" s="64"/>
      <c r="DB574" s="64"/>
      <c r="DC574" s="64"/>
      <c r="DD574" s="64"/>
      <c r="DE574" s="64"/>
      <c r="DF574" s="64"/>
      <c r="DG574" s="64"/>
      <c r="DH574" s="64"/>
      <c r="DI574" s="64"/>
      <c r="DJ574" s="64"/>
      <c r="DK574" s="64"/>
      <c r="DL574" s="64"/>
      <c r="DM574" s="64"/>
      <c r="DN574" s="64"/>
      <c r="DO574" s="64"/>
      <c r="DP574" s="64"/>
      <c r="DQ574" s="64"/>
      <c r="DR574" s="64"/>
      <c r="DS574" s="64"/>
      <c r="DT574" s="64"/>
      <c r="DU574" s="64"/>
      <c r="DV574" s="64"/>
      <c r="DW574" s="64"/>
      <c r="DX574" s="64"/>
      <c r="DY574" s="64"/>
      <c r="DZ574" s="64"/>
      <c r="EA574" s="64"/>
      <c r="EB574" s="64"/>
      <c r="EC574" s="64"/>
      <c r="ED574" s="64"/>
      <c r="EE574" s="64"/>
      <c r="EF574" s="64"/>
      <c r="EG574" s="64"/>
      <c r="EH574" s="64"/>
      <c r="EI574" s="64"/>
      <c r="EJ574" s="64"/>
      <c r="EK574" s="64"/>
      <c r="EL574" s="64"/>
      <c r="EM574" s="64"/>
      <c r="EN574" s="64"/>
      <c r="EO574" s="64"/>
      <c r="EP574" s="64"/>
      <c r="EQ574" s="64"/>
      <c r="ER574" s="64"/>
      <c r="ES574" s="64"/>
      <c r="ET574" s="64"/>
      <c r="EU574" s="64"/>
      <c r="EV574" s="64"/>
      <c r="EW574" s="64"/>
      <c r="EX574" s="64"/>
      <c r="EY574" s="64"/>
      <c r="EZ574" s="64"/>
      <c r="FA574" s="64"/>
      <c r="FB574" s="64"/>
      <c r="FC574" s="64"/>
      <c r="FD574" s="64"/>
      <c r="FE574" s="64"/>
      <c r="FF574" s="64"/>
      <c r="FG574" s="64"/>
      <c r="FH574" s="64"/>
      <c r="FI574" s="64"/>
      <c r="FJ574" s="64"/>
      <c r="FK574" s="64"/>
      <c r="FL574" s="64"/>
      <c r="FM574" s="64"/>
      <c r="FN574" s="64"/>
      <c r="FO574" s="64"/>
      <c r="FP574" s="64"/>
      <c r="FQ574" s="64"/>
      <c r="FR574" s="64"/>
      <c r="FS574" s="64"/>
      <c r="FT574" s="64"/>
      <c r="FU574" s="64"/>
      <c r="FV574" s="64"/>
      <c r="FW574" s="64"/>
      <c r="FX574" s="64"/>
      <c r="FY574" s="64"/>
      <c r="FZ574" s="64"/>
      <c r="GA574" s="64"/>
      <c r="GB574" s="64"/>
      <c r="GC574" s="64"/>
      <c r="GD574" s="64"/>
      <c r="GE574" s="64"/>
      <c r="GF574" s="64"/>
      <c r="GG574" s="64"/>
      <c r="GH574" s="64"/>
      <c r="GI574" s="64"/>
      <c r="GJ574" s="64"/>
      <c r="GK574" s="64"/>
      <c r="GL574" s="64"/>
      <c r="GM574" s="64"/>
      <c r="GN574" s="64"/>
      <c r="GO574" s="64"/>
      <c r="GP574" s="64"/>
      <c r="GQ574" s="64"/>
      <c r="GR574" s="64"/>
      <c r="GS574" s="64"/>
      <c r="GT574" s="64"/>
      <c r="GU574" s="64"/>
      <c r="GV574" s="64"/>
      <c r="GW574" s="64"/>
      <c r="GX574" s="64"/>
      <c r="GY574" s="64"/>
      <c r="GZ574" s="64"/>
      <c r="HA574" s="64"/>
      <c r="HB574" s="64"/>
      <c r="HC574" s="64"/>
      <c r="HD574" s="64"/>
      <c r="HE574" s="64"/>
      <c r="HF574" s="64"/>
      <c r="HG574" s="64"/>
      <c r="HH574" s="64"/>
      <c r="HI574" s="64"/>
      <c r="HJ574" s="64"/>
      <c r="HK574" s="64"/>
      <c r="HL574" s="64"/>
      <c r="HM574" s="64"/>
      <c r="HN574" s="64"/>
      <c r="HO574" s="64"/>
      <c r="HP574" s="64"/>
      <c r="HQ574" s="64"/>
      <c r="HR574" s="64"/>
      <c r="HS574" s="64"/>
      <c r="HT574" s="64"/>
      <c r="HU574" s="64"/>
      <c r="HV574" s="64"/>
      <c r="HW574" s="64"/>
      <c r="HX574" s="64"/>
      <c r="HY574" s="64"/>
      <c r="HZ574" s="64"/>
      <c r="IA574" s="64"/>
      <c r="IB574" s="64"/>
      <c r="IC574" s="64"/>
      <c r="ID574" s="64"/>
      <c r="IE574" s="64"/>
      <c r="IF574" s="64"/>
      <c r="IG574" s="64"/>
      <c r="IH574" s="64"/>
      <c r="II574" s="64"/>
      <c r="IJ574" s="64"/>
      <c r="IK574" s="64"/>
      <c r="IL574" s="64"/>
      <c r="IM574" s="64"/>
      <c r="IN574" s="64"/>
      <c r="IO574" s="64"/>
      <c r="IP574" s="64"/>
      <c r="IQ574" s="64"/>
      <c r="IR574" s="64"/>
      <c r="IS574" s="64"/>
      <c r="IT574" s="64"/>
      <c r="IU574" s="64"/>
      <c r="IV574" s="64"/>
      <c r="IW574" s="64"/>
      <c r="IX574" s="64"/>
      <c r="IY574" s="64"/>
      <c r="IZ574" s="64"/>
      <c r="JA574" s="64"/>
      <c r="JB574" s="64"/>
      <c r="JC574" s="64"/>
      <c r="JD574" s="64"/>
      <c r="JE574" s="64"/>
      <c r="JF574" s="64"/>
      <c r="JG574" s="64"/>
      <c r="JH574" s="64"/>
      <c r="JI574" s="64"/>
      <c r="JJ574" s="64"/>
      <c r="JK574" s="64"/>
      <c r="JL574" s="64"/>
      <c r="JM574" s="64"/>
      <c r="JN574" s="64"/>
      <c r="JO574" s="64"/>
      <c r="JP574" s="64"/>
      <c r="JQ574" s="64"/>
      <c r="JR574" s="64"/>
      <c r="JS574" s="64"/>
      <c r="JT574" s="64"/>
      <c r="JU574" s="64"/>
      <c r="JV574" s="64"/>
      <c r="JW574" s="64"/>
      <c r="JX574" s="64"/>
      <c r="JY574" s="64"/>
      <c r="JZ574" s="64"/>
      <c r="KA574" s="64"/>
      <c r="KB574" s="64"/>
      <c r="KC574" s="64"/>
      <c r="KD574" s="64"/>
      <c r="KE574" s="64"/>
      <c r="KF574" s="64"/>
      <c r="KG574" s="64"/>
      <c r="KH574" s="64"/>
      <c r="KI574" s="64"/>
      <c r="KJ574" s="64"/>
    </row>
    <row r="575" spans="1:296" s="29" customFormat="1" ht="62.25" customHeight="1">
      <c r="A575" s="65" t="s">
        <v>1608</v>
      </c>
      <c r="B575" s="7" t="s">
        <v>1609</v>
      </c>
      <c r="C575" s="10" t="s">
        <v>1610</v>
      </c>
      <c r="D575" s="87" t="s">
        <v>1611</v>
      </c>
      <c r="E575" s="65" t="s">
        <v>1612</v>
      </c>
      <c r="F575" s="65" t="s">
        <v>1623</v>
      </c>
      <c r="G575" s="7" t="s">
        <v>1700</v>
      </c>
      <c r="H575" s="7" t="s">
        <v>542</v>
      </c>
      <c r="I575" s="8">
        <v>42726</v>
      </c>
      <c r="J575" s="66" t="s">
        <v>346</v>
      </c>
      <c r="K575" s="8">
        <v>42727</v>
      </c>
      <c r="L575" s="46">
        <v>129800</v>
      </c>
      <c r="M575" s="94"/>
      <c r="N575" s="64"/>
      <c r="O575" s="64"/>
      <c r="P575" s="64"/>
      <c r="Q575" s="64"/>
      <c r="R575" s="64"/>
      <c r="S575" s="64"/>
      <c r="T575" s="64"/>
      <c r="U575" s="64"/>
      <c r="V575" s="64"/>
      <c r="W575" s="64"/>
      <c r="X575" s="64"/>
      <c r="Y575" s="64"/>
      <c r="Z575" s="64"/>
      <c r="AA575" s="64"/>
      <c r="AB575" s="64"/>
      <c r="AC575" s="64"/>
      <c r="AD575" s="64"/>
      <c r="AE575" s="64"/>
      <c r="AF575" s="64"/>
      <c r="AG575" s="64"/>
      <c r="AH575" s="64"/>
      <c r="AI575" s="64"/>
      <c r="AJ575" s="64"/>
      <c r="AK575" s="64"/>
      <c r="AL575" s="64"/>
      <c r="AM575" s="64"/>
      <c r="AN575" s="64"/>
      <c r="AO575" s="64"/>
      <c r="AP575" s="64"/>
      <c r="AQ575" s="64"/>
      <c r="AR575" s="64"/>
      <c r="AS575" s="64"/>
      <c r="AT575" s="64"/>
      <c r="AU575" s="64"/>
      <c r="AV575" s="64"/>
      <c r="AW575" s="64"/>
      <c r="AX575" s="64"/>
      <c r="AY575" s="64"/>
      <c r="AZ575" s="64"/>
      <c r="BA575" s="64"/>
      <c r="BB575" s="64"/>
      <c r="BC575" s="64"/>
      <c r="BD575" s="64"/>
      <c r="BE575" s="64"/>
      <c r="BF575" s="64"/>
      <c r="BG575" s="64"/>
      <c r="BH575" s="64"/>
      <c r="BI575" s="64"/>
      <c r="BJ575" s="64"/>
      <c r="BK575" s="64"/>
      <c r="BL575" s="64"/>
      <c r="BM575" s="64"/>
      <c r="BN575" s="64"/>
      <c r="BO575" s="64"/>
      <c r="BP575" s="64"/>
      <c r="BQ575" s="64"/>
      <c r="BR575" s="64"/>
      <c r="BS575" s="64"/>
      <c r="BT575" s="64"/>
      <c r="BU575" s="64"/>
      <c r="BV575" s="64"/>
      <c r="BW575" s="64"/>
      <c r="BX575" s="64"/>
      <c r="BY575" s="64"/>
      <c r="BZ575" s="64"/>
      <c r="CA575" s="64"/>
      <c r="CB575" s="64"/>
      <c r="CC575" s="64"/>
      <c r="CD575" s="64"/>
      <c r="CE575" s="64"/>
      <c r="CF575" s="64"/>
      <c r="CG575" s="64"/>
      <c r="CH575" s="64"/>
      <c r="CI575" s="64"/>
      <c r="CJ575" s="64"/>
      <c r="CK575" s="64"/>
      <c r="CL575" s="64"/>
      <c r="CM575" s="64"/>
      <c r="CN575" s="64"/>
      <c r="CO575" s="64"/>
      <c r="CP575" s="64"/>
      <c r="CQ575" s="64"/>
      <c r="CR575" s="64"/>
      <c r="CS575" s="64"/>
      <c r="CT575" s="64"/>
      <c r="CU575" s="64"/>
      <c r="CV575" s="64"/>
      <c r="CW575" s="64"/>
      <c r="CX575" s="64"/>
      <c r="CY575" s="64"/>
      <c r="CZ575" s="64"/>
      <c r="DA575" s="64"/>
      <c r="DB575" s="64"/>
      <c r="DC575" s="64"/>
      <c r="DD575" s="64"/>
      <c r="DE575" s="64"/>
      <c r="DF575" s="64"/>
      <c r="DG575" s="64"/>
      <c r="DH575" s="64"/>
      <c r="DI575" s="64"/>
      <c r="DJ575" s="64"/>
      <c r="DK575" s="64"/>
      <c r="DL575" s="64"/>
      <c r="DM575" s="64"/>
      <c r="DN575" s="64"/>
      <c r="DO575" s="64"/>
      <c r="DP575" s="64"/>
      <c r="DQ575" s="64"/>
      <c r="DR575" s="64"/>
      <c r="DS575" s="64"/>
      <c r="DT575" s="64"/>
      <c r="DU575" s="64"/>
      <c r="DV575" s="64"/>
      <c r="DW575" s="64"/>
      <c r="DX575" s="64"/>
      <c r="DY575" s="64"/>
      <c r="DZ575" s="64"/>
      <c r="EA575" s="64"/>
      <c r="EB575" s="64"/>
      <c r="EC575" s="64"/>
      <c r="ED575" s="64"/>
      <c r="EE575" s="64"/>
      <c r="EF575" s="64"/>
      <c r="EG575" s="64"/>
      <c r="EH575" s="64"/>
      <c r="EI575" s="64"/>
      <c r="EJ575" s="64"/>
      <c r="EK575" s="64"/>
      <c r="EL575" s="64"/>
      <c r="EM575" s="64"/>
      <c r="EN575" s="64"/>
      <c r="EO575" s="64"/>
      <c r="EP575" s="64"/>
      <c r="EQ575" s="64"/>
      <c r="ER575" s="64"/>
      <c r="ES575" s="64"/>
      <c r="ET575" s="64"/>
      <c r="EU575" s="64"/>
      <c r="EV575" s="64"/>
      <c r="EW575" s="64"/>
      <c r="EX575" s="64"/>
      <c r="EY575" s="64"/>
      <c r="EZ575" s="64"/>
      <c r="FA575" s="64"/>
      <c r="FB575" s="64"/>
      <c r="FC575" s="64"/>
      <c r="FD575" s="64"/>
      <c r="FE575" s="64"/>
      <c r="FF575" s="64"/>
      <c r="FG575" s="64"/>
      <c r="FH575" s="64"/>
      <c r="FI575" s="64"/>
      <c r="FJ575" s="64"/>
      <c r="FK575" s="64"/>
      <c r="FL575" s="64"/>
      <c r="FM575" s="64"/>
      <c r="FN575" s="64"/>
      <c r="FO575" s="64"/>
      <c r="FP575" s="64"/>
      <c r="FQ575" s="64"/>
      <c r="FR575" s="64"/>
      <c r="FS575" s="64"/>
      <c r="FT575" s="64"/>
      <c r="FU575" s="64"/>
      <c r="FV575" s="64"/>
      <c r="FW575" s="64"/>
      <c r="FX575" s="64"/>
      <c r="FY575" s="64"/>
      <c r="FZ575" s="64"/>
      <c r="GA575" s="64"/>
      <c r="GB575" s="64"/>
      <c r="GC575" s="64"/>
      <c r="GD575" s="64"/>
      <c r="GE575" s="64"/>
      <c r="GF575" s="64"/>
      <c r="GG575" s="64"/>
      <c r="GH575" s="64"/>
      <c r="GI575" s="64"/>
      <c r="GJ575" s="64"/>
      <c r="GK575" s="64"/>
      <c r="GL575" s="64"/>
      <c r="GM575" s="64"/>
      <c r="GN575" s="64"/>
      <c r="GO575" s="64"/>
      <c r="GP575" s="64"/>
      <c r="GQ575" s="64"/>
      <c r="GR575" s="64"/>
      <c r="GS575" s="64"/>
      <c r="GT575" s="64"/>
      <c r="GU575" s="64"/>
      <c r="GV575" s="64"/>
      <c r="GW575" s="64"/>
      <c r="GX575" s="64"/>
      <c r="GY575" s="64"/>
      <c r="GZ575" s="64"/>
      <c r="HA575" s="64"/>
      <c r="HB575" s="64"/>
      <c r="HC575" s="64"/>
      <c r="HD575" s="64"/>
      <c r="HE575" s="64"/>
      <c r="HF575" s="64"/>
      <c r="HG575" s="64"/>
      <c r="HH575" s="64"/>
      <c r="HI575" s="64"/>
      <c r="HJ575" s="64"/>
      <c r="HK575" s="64"/>
      <c r="HL575" s="64"/>
      <c r="HM575" s="64"/>
      <c r="HN575" s="64"/>
      <c r="HO575" s="64"/>
      <c r="HP575" s="64"/>
      <c r="HQ575" s="64"/>
      <c r="HR575" s="64"/>
      <c r="HS575" s="64"/>
      <c r="HT575" s="64"/>
      <c r="HU575" s="64"/>
      <c r="HV575" s="64"/>
      <c r="HW575" s="64"/>
      <c r="HX575" s="64"/>
      <c r="HY575" s="64"/>
      <c r="HZ575" s="64"/>
      <c r="IA575" s="64"/>
      <c r="IB575" s="64"/>
      <c r="IC575" s="64"/>
      <c r="ID575" s="64"/>
      <c r="IE575" s="64"/>
      <c r="IF575" s="64"/>
      <c r="IG575" s="64"/>
      <c r="IH575" s="64"/>
      <c r="II575" s="64"/>
      <c r="IJ575" s="64"/>
      <c r="IK575" s="64"/>
      <c r="IL575" s="64"/>
      <c r="IM575" s="64"/>
      <c r="IN575" s="64"/>
      <c r="IO575" s="64"/>
      <c r="IP575" s="64"/>
      <c r="IQ575" s="64"/>
      <c r="IR575" s="64"/>
      <c r="IS575" s="64"/>
      <c r="IT575" s="64"/>
      <c r="IU575" s="64"/>
      <c r="IV575" s="64"/>
      <c r="IW575" s="64"/>
      <c r="IX575" s="64"/>
      <c r="IY575" s="64"/>
      <c r="IZ575" s="64"/>
      <c r="JA575" s="64"/>
      <c r="JB575" s="64"/>
      <c r="JC575" s="64"/>
      <c r="JD575" s="64"/>
      <c r="JE575" s="64"/>
      <c r="JF575" s="64"/>
      <c r="JG575" s="64"/>
      <c r="JH575" s="64"/>
      <c r="JI575" s="64"/>
      <c r="JJ575" s="64"/>
      <c r="JK575" s="64"/>
      <c r="JL575" s="64"/>
      <c r="JM575" s="64"/>
      <c r="JN575" s="64"/>
      <c r="JO575" s="64"/>
      <c r="JP575" s="64"/>
      <c r="JQ575" s="64"/>
      <c r="JR575" s="64"/>
      <c r="JS575" s="64"/>
      <c r="JT575" s="64"/>
      <c r="JU575" s="64"/>
      <c r="JV575" s="64"/>
      <c r="JW575" s="64"/>
      <c r="JX575" s="64"/>
      <c r="JY575" s="64"/>
      <c r="JZ575" s="64"/>
      <c r="KA575" s="64"/>
      <c r="KB575" s="64"/>
      <c r="KC575" s="64"/>
      <c r="KD575" s="64"/>
      <c r="KE575" s="64"/>
      <c r="KF575" s="64"/>
      <c r="KG575" s="64"/>
      <c r="KH575" s="64"/>
      <c r="KI575" s="64"/>
      <c r="KJ575" s="64"/>
    </row>
    <row r="576" spans="1:296" s="29" customFormat="1" ht="127.5" customHeight="1">
      <c r="A576" s="65" t="s">
        <v>1608</v>
      </c>
      <c r="B576" s="7" t="s">
        <v>1609</v>
      </c>
      <c r="C576" s="10" t="s">
        <v>1610</v>
      </c>
      <c r="D576" s="87" t="s">
        <v>1611</v>
      </c>
      <c r="E576" s="65" t="s">
        <v>1612</v>
      </c>
      <c r="F576" s="65" t="s">
        <v>1861</v>
      </c>
      <c r="G576" s="7" t="s">
        <v>290</v>
      </c>
      <c r="H576" s="7" t="s">
        <v>1862</v>
      </c>
      <c r="I576" s="8">
        <v>42758</v>
      </c>
      <c r="J576" s="66" t="s">
        <v>346</v>
      </c>
      <c r="K576" s="8">
        <v>42775</v>
      </c>
      <c r="L576" s="46">
        <v>70800</v>
      </c>
      <c r="M576" s="94"/>
      <c r="N576" s="64"/>
      <c r="O576" s="64"/>
      <c r="P576" s="64"/>
      <c r="Q576" s="64"/>
      <c r="R576" s="64"/>
      <c r="S576" s="64"/>
      <c r="T576" s="64"/>
      <c r="U576" s="64"/>
      <c r="V576" s="64"/>
      <c r="W576" s="64"/>
      <c r="X576" s="64"/>
      <c r="Y576" s="64"/>
      <c r="Z576" s="64"/>
      <c r="AA576" s="64"/>
      <c r="AB576" s="64"/>
      <c r="AC576" s="64"/>
      <c r="AD576" s="64"/>
      <c r="AE576" s="64"/>
      <c r="AF576" s="64"/>
      <c r="AG576" s="64"/>
      <c r="AH576" s="64"/>
      <c r="AI576" s="64"/>
      <c r="AJ576" s="64"/>
      <c r="AK576" s="64"/>
      <c r="AL576" s="64"/>
      <c r="AM576" s="64"/>
      <c r="AN576" s="64"/>
      <c r="AO576" s="64"/>
      <c r="AP576" s="64"/>
      <c r="AQ576" s="64"/>
      <c r="AR576" s="64"/>
      <c r="AS576" s="64"/>
      <c r="AT576" s="64"/>
      <c r="AU576" s="64"/>
      <c r="AV576" s="64"/>
      <c r="AW576" s="64"/>
      <c r="AX576" s="64"/>
      <c r="AY576" s="64"/>
      <c r="AZ576" s="64"/>
      <c r="BA576" s="64"/>
      <c r="BB576" s="64"/>
      <c r="BC576" s="64"/>
      <c r="BD576" s="64"/>
      <c r="BE576" s="64"/>
      <c r="BF576" s="64"/>
      <c r="BG576" s="64"/>
      <c r="BH576" s="64"/>
      <c r="BI576" s="64"/>
      <c r="BJ576" s="64"/>
      <c r="BK576" s="64"/>
      <c r="BL576" s="64"/>
      <c r="BM576" s="64"/>
      <c r="BN576" s="64"/>
      <c r="BO576" s="64"/>
      <c r="BP576" s="64"/>
      <c r="BQ576" s="64"/>
      <c r="BR576" s="64"/>
      <c r="BS576" s="64"/>
      <c r="BT576" s="64"/>
      <c r="BU576" s="64"/>
      <c r="BV576" s="64"/>
      <c r="BW576" s="64"/>
      <c r="BX576" s="64"/>
      <c r="BY576" s="64"/>
      <c r="BZ576" s="64"/>
      <c r="CA576" s="64"/>
      <c r="CB576" s="64"/>
      <c r="CC576" s="64"/>
      <c r="CD576" s="64"/>
      <c r="CE576" s="64"/>
      <c r="CF576" s="64"/>
      <c r="CG576" s="64"/>
      <c r="CH576" s="64"/>
      <c r="CI576" s="64"/>
      <c r="CJ576" s="64"/>
      <c r="CK576" s="64"/>
      <c r="CL576" s="64"/>
      <c r="CM576" s="64"/>
      <c r="CN576" s="64"/>
      <c r="CO576" s="64"/>
      <c r="CP576" s="64"/>
      <c r="CQ576" s="64"/>
      <c r="CR576" s="64"/>
      <c r="CS576" s="64"/>
      <c r="CT576" s="64"/>
      <c r="CU576" s="64"/>
      <c r="CV576" s="64"/>
      <c r="CW576" s="64"/>
      <c r="CX576" s="64"/>
      <c r="CY576" s="64"/>
      <c r="CZ576" s="64"/>
      <c r="DA576" s="64"/>
      <c r="DB576" s="64"/>
      <c r="DC576" s="64"/>
      <c r="DD576" s="64"/>
      <c r="DE576" s="64"/>
      <c r="DF576" s="64"/>
      <c r="DG576" s="64"/>
      <c r="DH576" s="64"/>
      <c r="DI576" s="64"/>
      <c r="DJ576" s="64"/>
      <c r="DK576" s="64"/>
      <c r="DL576" s="64"/>
      <c r="DM576" s="64"/>
      <c r="DN576" s="64"/>
      <c r="DO576" s="64"/>
      <c r="DP576" s="64"/>
      <c r="DQ576" s="64"/>
      <c r="DR576" s="64"/>
      <c r="DS576" s="64"/>
      <c r="DT576" s="64"/>
      <c r="DU576" s="64"/>
      <c r="DV576" s="64"/>
      <c r="DW576" s="64"/>
      <c r="DX576" s="64"/>
      <c r="DY576" s="64"/>
      <c r="DZ576" s="64"/>
      <c r="EA576" s="64"/>
      <c r="EB576" s="64"/>
      <c r="EC576" s="64"/>
      <c r="ED576" s="64"/>
      <c r="EE576" s="64"/>
      <c r="EF576" s="64"/>
      <c r="EG576" s="64"/>
      <c r="EH576" s="64"/>
      <c r="EI576" s="64"/>
      <c r="EJ576" s="64"/>
      <c r="EK576" s="64"/>
      <c r="EL576" s="64"/>
      <c r="EM576" s="64"/>
      <c r="EN576" s="64"/>
      <c r="EO576" s="64"/>
      <c r="EP576" s="64"/>
      <c r="EQ576" s="64"/>
      <c r="ER576" s="64"/>
      <c r="ES576" s="64"/>
      <c r="ET576" s="64"/>
      <c r="EU576" s="64"/>
      <c r="EV576" s="64"/>
      <c r="EW576" s="64"/>
      <c r="EX576" s="64"/>
      <c r="EY576" s="64"/>
      <c r="EZ576" s="64"/>
      <c r="FA576" s="64"/>
      <c r="FB576" s="64"/>
      <c r="FC576" s="64"/>
      <c r="FD576" s="64"/>
      <c r="FE576" s="64"/>
      <c r="FF576" s="64"/>
      <c r="FG576" s="64"/>
      <c r="FH576" s="64"/>
      <c r="FI576" s="64"/>
      <c r="FJ576" s="64"/>
      <c r="FK576" s="64"/>
      <c r="FL576" s="64"/>
      <c r="FM576" s="64"/>
      <c r="FN576" s="64"/>
      <c r="FO576" s="64"/>
      <c r="FP576" s="64"/>
      <c r="FQ576" s="64"/>
      <c r="FR576" s="64"/>
      <c r="FS576" s="64"/>
      <c r="FT576" s="64"/>
      <c r="FU576" s="64"/>
      <c r="FV576" s="64"/>
      <c r="FW576" s="64"/>
      <c r="FX576" s="64"/>
      <c r="FY576" s="64"/>
      <c r="FZ576" s="64"/>
      <c r="GA576" s="64"/>
      <c r="GB576" s="64"/>
      <c r="GC576" s="64"/>
      <c r="GD576" s="64"/>
      <c r="GE576" s="64"/>
      <c r="GF576" s="64"/>
      <c r="GG576" s="64"/>
      <c r="GH576" s="64"/>
      <c r="GI576" s="64"/>
      <c r="GJ576" s="64"/>
      <c r="GK576" s="64"/>
      <c r="GL576" s="64"/>
      <c r="GM576" s="64"/>
      <c r="GN576" s="64"/>
      <c r="GO576" s="64"/>
      <c r="GP576" s="64"/>
      <c r="GQ576" s="64"/>
      <c r="GR576" s="64"/>
      <c r="GS576" s="64"/>
      <c r="GT576" s="64"/>
      <c r="GU576" s="64"/>
      <c r="GV576" s="64"/>
      <c r="GW576" s="64"/>
      <c r="GX576" s="64"/>
      <c r="GY576" s="64"/>
      <c r="GZ576" s="64"/>
      <c r="HA576" s="64"/>
      <c r="HB576" s="64"/>
      <c r="HC576" s="64"/>
      <c r="HD576" s="64"/>
      <c r="HE576" s="64"/>
      <c r="HF576" s="64"/>
      <c r="HG576" s="64"/>
      <c r="HH576" s="64"/>
      <c r="HI576" s="64"/>
      <c r="HJ576" s="64"/>
      <c r="HK576" s="64"/>
      <c r="HL576" s="64"/>
      <c r="HM576" s="64"/>
      <c r="HN576" s="64"/>
      <c r="HO576" s="64"/>
      <c r="HP576" s="64"/>
      <c r="HQ576" s="64"/>
      <c r="HR576" s="64"/>
      <c r="HS576" s="64"/>
      <c r="HT576" s="64"/>
      <c r="HU576" s="64"/>
      <c r="HV576" s="64"/>
      <c r="HW576" s="64"/>
      <c r="HX576" s="64"/>
      <c r="HY576" s="64"/>
      <c r="HZ576" s="64"/>
      <c r="IA576" s="64"/>
      <c r="IB576" s="64"/>
      <c r="IC576" s="64"/>
      <c r="ID576" s="64"/>
      <c r="IE576" s="64"/>
      <c r="IF576" s="64"/>
      <c r="IG576" s="64"/>
      <c r="IH576" s="64"/>
      <c r="II576" s="64"/>
      <c r="IJ576" s="64"/>
      <c r="IK576" s="64"/>
      <c r="IL576" s="64"/>
      <c r="IM576" s="64"/>
      <c r="IN576" s="64"/>
      <c r="IO576" s="64"/>
      <c r="IP576" s="64"/>
      <c r="IQ576" s="64"/>
      <c r="IR576" s="64"/>
      <c r="IS576" s="64"/>
      <c r="IT576" s="64"/>
      <c r="IU576" s="64"/>
      <c r="IV576" s="64"/>
      <c r="IW576" s="64"/>
      <c r="IX576" s="64"/>
      <c r="IY576" s="64"/>
      <c r="IZ576" s="64"/>
      <c r="JA576" s="64"/>
      <c r="JB576" s="64"/>
      <c r="JC576" s="64"/>
      <c r="JD576" s="64"/>
      <c r="JE576" s="64"/>
      <c r="JF576" s="64"/>
      <c r="JG576" s="64"/>
      <c r="JH576" s="64"/>
      <c r="JI576" s="64"/>
      <c r="JJ576" s="64"/>
      <c r="JK576" s="64"/>
      <c r="JL576" s="64"/>
      <c r="JM576" s="64"/>
      <c r="JN576" s="64"/>
      <c r="JO576" s="64"/>
      <c r="JP576" s="64"/>
      <c r="JQ576" s="64"/>
      <c r="JR576" s="64"/>
      <c r="JS576" s="64"/>
      <c r="JT576" s="64"/>
      <c r="JU576" s="64"/>
      <c r="JV576" s="64"/>
      <c r="JW576" s="64"/>
      <c r="JX576" s="64"/>
      <c r="JY576" s="64"/>
      <c r="JZ576" s="64"/>
      <c r="KA576" s="64"/>
      <c r="KB576" s="64"/>
      <c r="KC576" s="64"/>
      <c r="KD576" s="64"/>
      <c r="KE576" s="64"/>
      <c r="KF576" s="64"/>
      <c r="KG576" s="64"/>
      <c r="KH576" s="64"/>
      <c r="KI576" s="64"/>
      <c r="KJ576" s="64"/>
    </row>
    <row r="577" spans="1:296" s="29" customFormat="1" ht="127.5" customHeight="1">
      <c r="A577" s="65" t="s">
        <v>1608</v>
      </c>
      <c r="B577" s="7" t="s">
        <v>1609</v>
      </c>
      <c r="C577" s="10" t="s">
        <v>1610</v>
      </c>
      <c r="D577" s="87" t="s">
        <v>1611</v>
      </c>
      <c r="E577" s="65" t="s">
        <v>1612</v>
      </c>
      <c r="F577" s="65" t="s">
        <v>1863</v>
      </c>
      <c r="G577" s="7" t="s">
        <v>290</v>
      </c>
      <c r="H577" s="7" t="s">
        <v>1864</v>
      </c>
      <c r="I577" s="8">
        <v>42761</v>
      </c>
      <c r="J577" s="66" t="s">
        <v>346</v>
      </c>
      <c r="K577" s="8">
        <v>42775</v>
      </c>
      <c r="L577" s="46">
        <v>70800</v>
      </c>
      <c r="M577" s="94"/>
      <c r="N577" s="64"/>
      <c r="O577" s="64"/>
      <c r="P577" s="64"/>
      <c r="Q577" s="64"/>
      <c r="R577" s="64"/>
      <c r="S577" s="64"/>
      <c r="T577" s="64"/>
      <c r="U577" s="64"/>
      <c r="V577" s="64"/>
      <c r="W577" s="64"/>
      <c r="X577" s="64"/>
      <c r="Y577" s="64"/>
      <c r="Z577" s="64"/>
      <c r="AA577" s="64"/>
      <c r="AB577" s="64"/>
      <c r="AC577" s="64"/>
      <c r="AD577" s="64"/>
      <c r="AE577" s="64"/>
      <c r="AF577" s="64"/>
      <c r="AG577" s="64"/>
      <c r="AH577" s="64"/>
      <c r="AI577" s="64"/>
      <c r="AJ577" s="64"/>
      <c r="AK577" s="64"/>
      <c r="AL577" s="64"/>
      <c r="AM577" s="64"/>
      <c r="AN577" s="64"/>
      <c r="AO577" s="64"/>
      <c r="AP577" s="64"/>
      <c r="AQ577" s="64"/>
      <c r="AR577" s="64"/>
      <c r="AS577" s="64"/>
      <c r="AT577" s="64"/>
      <c r="AU577" s="64"/>
      <c r="AV577" s="64"/>
      <c r="AW577" s="64"/>
      <c r="AX577" s="64"/>
      <c r="AY577" s="64"/>
      <c r="AZ577" s="64"/>
      <c r="BA577" s="64"/>
      <c r="BB577" s="64"/>
      <c r="BC577" s="64"/>
      <c r="BD577" s="64"/>
      <c r="BE577" s="64"/>
      <c r="BF577" s="64"/>
      <c r="BG577" s="64"/>
      <c r="BH577" s="64"/>
      <c r="BI577" s="64"/>
      <c r="BJ577" s="64"/>
      <c r="BK577" s="64"/>
      <c r="BL577" s="64"/>
      <c r="BM577" s="64"/>
      <c r="BN577" s="64"/>
      <c r="BO577" s="64"/>
      <c r="BP577" s="64"/>
      <c r="BQ577" s="64"/>
      <c r="BR577" s="64"/>
      <c r="BS577" s="64"/>
      <c r="BT577" s="64"/>
      <c r="BU577" s="64"/>
      <c r="BV577" s="64"/>
      <c r="BW577" s="64"/>
      <c r="BX577" s="64"/>
      <c r="BY577" s="64"/>
      <c r="BZ577" s="64"/>
      <c r="CA577" s="64"/>
      <c r="CB577" s="64"/>
      <c r="CC577" s="64"/>
      <c r="CD577" s="64"/>
      <c r="CE577" s="64"/>
      <c r="CF577" s="64"/>
      <c r="CG577" s="64"/>
      <c r="CH577" s="64"/>
      <c r="CI577" s="64"/>
      <c r="CJ577" s="64"/>
      <c r="CK577" s="64"/>
      <c r="CL577" s="64"/>
      <c r="CM577" s="64"/>
      <c r="CN577" s="64"/>
      <c r="CO577" s="64"/>
      <c r="CP577" s="64"/>
      <c r="CQ577" s="64"/>
      <c r="CR577" s="64"/>
      <c r="CS577" s="64"/>
      <c r="CT577" s="64"/>
      <c r="CU577" s="64"/>
      <c r="CV577" s="64"/>
      <c r="CW577" s="64"/>
      <c r="CX577" s="64"/>
      <c r="CY577" s="64"/>
      <c r="CZ577" s="64"/>
      <c r="DA577" s="64"/>
      <c r="DB577" s="64"/>
      <c r="DC577" s="64"/>
      <c r="DD577" s="64"/>
      <c r="DE577" s="64"/>
      <c r="DF577" s="64"/>
      <c r="DG577" s="64"/>
      <c r="DH577" s="64"/>
      <c r="DI577" s="64"/>
      <c r="DJ577" s="64"/>
      <c r="DK577" s="64"/>
      <c r="DL577" s="64"/>
      <c r="DM577" s="64"/>
      <c r="DN577" s="64"/>
      <c r="DO577" s="64"/>
      <c r="DP577" s="64"/>
      <c r="DQ577" s="64"/>
      <c r="DR577" s="64"/>
      <c r="DS577" s="64"/>
      <c r="DT577" s="64"/>
      <c r="DU577" s="64"/>
      <c r="DV577" s="64"/>
      <c r="DW577" s="64"/>
      <c r="DX577" s="64"/>
      <c r="DY577" s="64"/>
      <c r="DZ577" s="64"/>
      <c r="EA577" s="64"/>
      <c r="EB577" s="64"/>
      <c r="EC577" s="64"/>
      <c r="ED577" s="64"/>
      <c r="EE577" s="64"/>
      <c r="EF577" s="64"/>
      <c r="EG577" s="64"/>
      <c r="EH577" s="64"/>
      <c r="EI577" s="64"/>
      <c r="EJ577" s="64"/>
      <c r="EK577" s="64"/>
      <c r="EL577" s="64"/>
      <c r="EM577" s="64"/>
      <c r="EN577" s="64"/>
      <c r="EO577" s="64"/>
      <c r="EP577" s="64"/>
      <c r="EQ577" s="64"/>
      <c r="ER577" s="64"/>
      <c r="ES577" s="64"/>
      <c r="ET577" s="64"/>
      <c r="EU577" s="64"/>
      <c r="EV577" s="64"/>
      <c r="EW577" s="64"/>
      <c r="EX577" s="64"/>
      <c r="EY577" s="64"/>
      <c r="EZ577" s="64"/>
      <c r="FA577" s="64"/>
      <c r="FB577" s="64"/>
      <c r="FC577" s="64"/>
      <c r="FD577" s="64"/>
      <c r="FE577" s="64"/>
      <c r="FF577" s="64"/>
      <c r="FG577" s="64"/>
      <c r="FH577" s="64"/>
      <c r="FI577" s="64"/>
      <c r="FJ577" s="64"/>
      <c r="FK577" s="64"/>
      <c r="FL577" s="64"/>
      <c r="FM577" s="64"/>
      <c r="FN577" s="64"/>
      <c r="FO577" s="64"/>
      <c r="FP577" s="64"/>
      <c r="FQ577" s="64"/>
      <c r="FR577" s="64"/>
      <c r="FS577" s="64"/>
      <c r="FT577" s="64"/>
      <c r="FU577" s="64"/>
      <c r="FV577" s="64"/>
      <c r="FW577" s="64"/>
      <c r="FX577" s="64"/>
      <c r="FY577" s="64"/>
      <c r="FZ577" s="64"/>
      <c r="GA577" s="64"/>
      <c r="GB577" s="64"/>
      <c r="GC577" s="64"/>
      <c r="GD577" s="64"/>
      <c r="GE577" s="64"/>
      <c r="GF577" s="64"/>
      <c r="GG577" s="64"/>
      <c r="GH577" s="64"/>
      <c r="GI577" s="64"/>
      <c r="GJ577" s="64"/>
      <c r="GK577" s="64"/>
      <c r="GL577" s="64"/>
      <c r="GM577" s="64"/>
      <c r="GN577" s="64"/>
      <c r="GO577" s="64"/>
      <c r="GP577" s="64"/>
      <c r="GQ577" s="64"/>
      <c r="GR577" s="64"/>
      <c r="GS577" s="64"/>
      <c r="GT577" s="64"/>
      <c r="GU577" s="64"/>
      <c r="GV577" s="64"/>
      <c r="GW577" s="64"/>
      <c r="GX577" s="64"/>
      <c r="GY577" s="64"/>
      <c r="GZ577" s="64"/>
      <c r="HA577" s="64"/>
      <c r="HB577" s="64"/>
      <c r="HC577" s="64"/>
      <c r="HD577" s="64"/>
      <c r="HE577" s="64"/>
      <c r="HF577" s="64"/>
      <c r="HG577" s="64"/>
      <c r="HH577" s="64"/>
      <c r="HI577" s="64"/>
      <c r="HJ577" s="64"/>
      <c r="HK577" s="64"/>
      <c r="HL577" s="64"/>
      <c r="HM577" s="64"/>
      <c r="HN577" s="64"/>
      <c r="HO577" s="64"/>
      <c r="HP577" s="64"/>
      <c r="HQ577" s="64"/>
      <c r="HR577" s="64"/>
      <c r="HS577" s="64"/>
      <c r="HT577" s="64"/>
      <c r="HU577" s="64"/>
      <c r="HV577" s="64"/>
      <c r="HW577" s="64"/>
      <c r="HX577" s="64"/>
      <c r="HY577" s="64"/>
      <c r="HZ577" s="64"/>
      <c r="IA577" s="64"/>
      <c r="IB577" s="64"/>
      <c r="IC577" s="64"/>
      <c r="ID577" s="64"/>
      <c r="IE577" s="64"/>
      <c r="IF577" s="64"/>
      <c r="IG577" s="64"/>
      <c r="IH577" s="64"/>
      <c r="II577" s="64"/>
      <c r="IJ577" s="64"/>
      <c r="IK577" s="64"/>
      <c r="IL577" s="64"/>
      <c r="IM577" s="64"/>
      <c r="IN577" s="64"/>
      <c r="IO577" s="64"/>
      <c r="IP577" s="64"/>
      <c r="IQ577" s="64"/>
      <c r="IR577" s="64"/>
      <c r="IS577" s="64"/>
      <c r="IT577" s="64"/>
      <c r="IU577" s="64"/>
      <c r="IV577" s="64"/>
      <c r="IW577" s="64"/>
      <c r="IX577" s="64"/>
      <c r="IY577" s="64"/>
      <c r="IZ577" s="64"/>
      <c r="JA577" s="64"/>
      <c r="JB577" s="64"/>
      <c r="JC577" s="64"/>
      <c r="JD577" s="64"/>
      <c r="JE577" s="64"/>
      <c r="JF577" s="64"/>
      <c r="JG577" s="64"/>
      <c r="JH577" s="64"/>
      <c r="JI577" s="64"/>
      <c r="JJ577" s="64"/>
      <c r="JK577" s="64"/>
      <c r="JL577" s="64"/>
      <c r="JM577" s="64"/>
      <c r="JN577" s="64"/>
      <c r="JO577" s="64"/>
      <c r="JP577" s="64"/>
      <c r="JQ577" s="64"/>
      <c r="JR577" s="64"/>
      <c r="JS577" s="64"/>
      <c r="JT577" s="64"/>
      <c r="JU577" s="64"/>
      <c r="JV577" s="64"/>
      <c r="JW577" s="64"/>
      <c r="JX577" s="64"/>
      <c r="JY577" s="64"/>
      <c r="JZ577" s="64"/>
      <c r="KA577" s="64"/>
      <c r="KB577" s="64"/>
      <c r="KC577" s="64"/>
      <c r="KD577" s="64"/>
      <c r="KE577" s="64"/>
      <c r="KF577" s="64"/>
      <c r="KG577" s="64"/>
      <c r="KH577" s="64"/>
      <c r="KI577" s="64"/>
      <c r="KJ577" s="64"/>
    </row>
    <row r="578" spans="1:296" s="29" customFormat="1" ht="127.5" customHeight="1">
      <c r="A578" s="65" t="s">
        <v>1608</v>
      </c>
      <c r="B578" s="7" t="s">
        <v>1609</v>
      </c>
      <c r="C578" s="10" t="s">
        <v>1610</v>
      </c>
      <c r="D578" s="87" t="s">
        <v>1611</v>
      </c>
      <c r="E578" s="65" t="s">
        <v>1612</v>
      </c>
      <c r="F578" s="65" t="s">
        <v>1865</v>
      </c>
      <c r="G578" s="7" t="s">
        <v>1866</v>
      </c>
      <c r="H578" s="7" t="s">
        <v>1867</v>
      </c>
      <c r="I578" s="8">
        <v>42794</v>
      </c>
      <c r="J578" s="66" t="s">
        <v>346</v>
      </c>
      <c r="K578" s="8">
        <v>42794</v>
      </c>
      <c r="L578" s="46">
        <v>355652</v>
      </c>
      <c r="M578" s="94">
        <f>SUM(L565:L578)</f>
        <v>2062380.4</v>
      </c>
      <c r="N578" s="64"/>
      <c r="O578" s="64"/>
      <c r="P578" s="64"/>
      <c r="Q578" s="64"/>
      <c r="R578" s="64"/>
      <c r="S578" s="64"/>
      <c r="T578" s="64"/>
      <c r="U578" s="64"/>
      <c r="V578" s="64"/>
      <c r="W578" s="64"/>
      <c r="X578" s="64"/>
      <c r="Y578" s="64"/>
      <c r="Z578" s="64"/>
      <c r="AA578" s="64"/>
      <c r="AB578" s="64"/>
      <c r="AC578" s="64"/>
      <c r="AD578" s="64"/>
      <c r="AE578" s="64"/>
      <c r="AF578" s="64"/>
      <c r="AG578" s="64"/>
      <c r="AH578" s="64"/>
      <c r="AI578" s="64"/>
      <c r="AJ578" s="64"/>
      <c r="AK578" s="64"/>
      <c r="AL578" s="64"/>
      <c r="AM578" s="64"/>
      <c r="AN578" s="64"/>
      <c r="AO578" s="64"/>
      <c r="AP578" s="64"/>
      <c r="AQ578" s="64"/>
      <c r="AR578" s="64"/>
      <c r="AS578" s="64"/>
      <c r="AT578" s="64"/>
      <c r="AU578" s="64"/>
      <c r="AV578" s="64"/>
      <c r="AW578" s="64"/>
      <c r="AX578" s="64"/>
      <c r="AY578" s="64"/>
      <c r="AZ578" s="64"/>
      <c r="BA578" s="64"/>
      <c r="BB578" s="64"/>
      <c r="BC578" s="64"/>
      <c r="BD578" s="64"/>
      <c r="BE578" s="64"/>
      <c r="BF578" s="64"/>
      <c r="BG578" s="64"/>
      <c r="BH578" s="64"/>
      <c r="BI578" s="64"/>
      <c r="BJ578" s="64"/>
      <c r="BK578" s="64"/>
      <c r="BL578" s="64"/>
      <c r="BM578" s="64"/>
      <c r="BN578" s="64"/>
      <c r="BO578" s="64"/>
      <c r="BP578" s="64"/>
      <c r="BQ578" s="64"/>
      <c r="BR578" s="64"/>
      <c r="BS578" s="64"/>
      <c r="BT578" s="64"/>
      <c r="BU578" s="64"/>
      <c r="BV578" s="64"/>
      <c r="BW578" s="64"/>
      <c r="BX578" s="64"/>
      <c r="BY578" s="64"/>
      <c r="BZ578" s="64"/>
      <c r="CA578" s="64"/>
      <c r="CB578" s="64"/>
      <c r="CC578" s="64"/>
      <c r="CD578" s="64"/>
      <c r="CE578" s="64"/>
      <c r="CF578" s="64"/>
      <c r="CG578" s="64"/>
      <c r="CH578" s="64"/>
      <c r="CI578" s="64"/>
      <c r="CJ578" s="64"/>
      <c r="CK578" s="64"/>
      <c r="CL578" s="64"/>
      <c r="CM578" s="64"/>
      <c r="CN578" s="64"/>
      <c r="CO578" s="64"/>
      <c r="CP578" s="64"/>
      <c r="CQ578" s="64"/>
      <c r="CR578" s="64"/>
      <c r="CS578" s="64"/>
      <c r="CT578" s="64"/>
      <c r="CU578" s="64"/>
      <c r="CV578" s="64"/>
      <c r="CW578" s="64"/>
      <c r="CX578" s="64"/>
      <c r="CY578" s="64"/>
      <c r="CZ578" s="64"/>
      <c r="DA578" s="64"/>
      <c r="DB578" s="64"/>
      <c r="DC578" s="64"/>
      <c r="DD578" s="64"/>
      <c r="DE578" s="64"/>
      <c r="DF578" s="64"/>
      <c r="DG578" s="64"/>
      <c r="DH578" s="64"/>
      <c r="DI578" s="64"/>
      <c r="DJ578" s="64"/>
      <c r="DK578" s="64"/>
      <c r="DL578" s="64"/>
      <c r="DM578" s="64"/>
      <c r="DN578" s="64"/>
      <c r="DO578" s="64"/>
      <c r="DP578" s="64"/>
      <c r="DQ578" s="64"/>
      <c r="DR578" s="64"/>
      <c r="DS578" s="64"/>
      <c r="DT578" s="64"/>
      <c r="DU578" s="64"/>
      <c r="DV578" s="64"/>
      <c r="DW578" s="64"/>
      <c r="DX578" s="64"/>
      <c r="DY578" s="64"/>
      <c r="DZ578" s="64"/>
      <c r="EA578" s="64"/>
      <c r="EB578" s="64"/>
      <c r="EC578" s="64"/>
      <c r="ED578" s="64"/>
      <c r="EE578" s="64"/>
      <c r="EF578" s="64"/>
      <c r="EG578" s="64"/>
      <c r="EH578" s="64"/>
      <c r="EI578" s="64"/>
      <c r="EJ578" s="64"/>
      <c r="EK578" s="64"/>
      <c r="EL578" s="64"/>
      <c r="EM578" s="64"/>
      <c r="EN578" s="64"/>
      <c r="EO578" s="64"/>
      <c r="EP578" s="64"/>
      <c r="EQ578" s="64"/>
      <c r="ER578" s="64"/>
      <c r="ES578" s="64"/>
      <c r="ET578" s="64"/>
      <c r="EU578" s="64"/>
      <c r="EV578" s="64"/>
      <c r="EW578" s="64"/>
      <c r="EX578" s="64"/>
      <c r="EY578" s="64"/>
      <c r="EZ578" s="64"/>
      <c r="FA578" s="64"/>
      <c r="FB578" s="64"/>
      <c r="FC578" s="64"/>
      <c r="FD578" s="64"/>
      <c r="FE578" s="64"/>
      <c r="FF578" s="64"/>
      <c r="FG578" s="64"/>
      <c r="FH578" s="64"/>
      <c r="FI578" s="64"/>
      <c r="FJ578" s="64"/>
      <c r="FK578" s="64"/>
      <c r="FL578" s="64"/>
      <c r="FM578" s="64"/>
      <c r="FN578" s="64"/>
      <c r="FO578" s="64"/>
      <c r="FP578" s="64"/>
      <c r="FQ578" s="64"/>
      <c r="FR578" s="64"/>
      <c r="FS578" s="64"/>
      <c r="FT578" s="64"/>
      <c r="FU578" s="64"/>
      <c r="FV578" s="64"/>
      <c r="FW578" s="64"/>
      <c r="FX578" s="64"/>
      <c r="FY578" s="64"/>
      <c r="FZ578" s="64"/>
      <c r="GA578" s="64"/>
      <c r="GB578" s="64"/>
      <c r="GC578" s="64"/>
      <c r="GD578" s="64"/>
      <c r="GE578" s="64"/>
      <c r="GF578" s="64"/>
      <c r="GG578" s="64"/>
      <c r="GH578" s="64"/>
      <c r="GI578" s="64"/>
      <c r="GJ578" s="64"/>
      <c r="GK578" s="64"/>
      <c r="GL578" s="64"/>
      <c r="GM578" s="64"/>
      <c r="GN578" s="64"/>
      <c r="GO578" s="64"/>
      <c r="GP578" s="64"/>
      <c r="GQ578" s="64"/>
      <c r="GR578" s="64"/>
      <c r="GS578" s="64"/>
      <c r="GT578" s="64"/>
      <c r="GU578" s="64"/>
      <c r="GV578" s="64"/>
      <c r="GW578" s="64"/>
      <c r="GX578" s="64"/>
      <c r="GY578" s="64"/>
      <c r="GZ578" s="64"/>
      <c r="HA578" s="64"/>
      <c r="HB578" s="64"/>
      <c r="HC578" s="64"/>
      <c r="HD578" s="64"/>
      <c r="HE578" s="64"/>
      <c r="HF578" s="64"/>
      <c r="HG578" s="64"/>
      <c r="HH578" s="64"/>
      <c r="HI578" s="64"/>
      <c r="HJ578" s="64"/>
      <c r="HK578" s="64"/>
      <c r="HL578" s="64"/>
      <c r="HM578" s="64"/>
      <c r="HN578" s="64"/>
      <c r="HO578" s="64"/>
      <c r="HP578" s="64"/>
      <c r="HQ578" s="64"/>
      <c r="HR578" s="64"/>
      <c r="HS578" s="64"/>
      <c r="HT578" s="64"/>
      <c r="HU578" s="64"/>
      <c r="HV578" s="64"/>
      <c r="HW578" s="64"/>
      <c r="HX578" s="64"/>
      <c r="HY578" s="64"/>
      <c r="HZ578" s="64"/>
      <c r="IA578" s="64"/>
      <c r="IB578" s="64"/>
      <c r="IC578" s="64"/>
      <c r="ID578" s="64"/>
      <c r="IE578" s="64"/>
      <c r="IF578" s="64"/>
      <c r="IG578" s="64"/>
      <c r="IH578" s="64"/>
      <c r="II578" s="64"/>
      <c r="IJ578" s="64"/>
      <c r="IK578" s="64"/>
      <c r="IL578" s="64"/>
      <c r="IM578" s="64"/>
      <c r="IN578" s="64"/>
      <c r="IO578" s="64"/>
      <c r="IP578" s="64"/>
      <c r="IQ578" s="64"/>
      <c r="IR578" s="64"/>
      <c r="IS578" s="64"/>
      <c r="IT578" s="64"/>
      <c r="IU578" s="64"/>
      <c r="IV578" s="64"/>
      <c r="IW578" s="64"/>
      <c r="IX578" s="64"/>
      <c r="IY578" s="64"/>
      <c r="IZ578" s="64"/>
      <c r="JA578" s="64"/>
      <c r="JB578" s="64"/>
      <c r="JC578" s="64"/>
      <c r="JD578" s="64"/>
      <c r="JE578" s="64"/>
      <c r="JF578" s="64"/>
      <c r="JG578" s="64"/>
      <c r="JH578" s="64"/>
      <c r="JI578" s="64"/>
      <c r="JJ578" s="64"/>
      <c r="JK578" s="64"/>
      <c r="JL578" s="64"/>
      <c r="JM578" s="64"/>
      <c r="JN578" s="64"/>
      <c r="JO578" s="64"/>
      <c r="JP578" s="64"/>
      <c r="JQ578" s="64"/>
      <c r="JR578" s="64"/>
      <c r="JS578" s="64"/>
      <c r="JT578" s="64"/>
      <c r="JU578" s="64"/>
      <c r="JV578" s="64"/>
      <c r="JW578" s="64"/>
      <c r="JX578" s="64"/>
      <c r="JY578" s="64"/>
      <c r="JZ578" s="64"/>
      <c r="KA578" s="64"/>
      <c r="KB578" s="64"/>
      <c r="KC578" s="64"/>
      <c r="KD578" s="64"/>
      <c r="KE578" s="64"/>
      <c r="KF578" s="64"/>
      <c r="KG578" s="64"/>
      <c r="KH578" s="64"/>
      <c r="KI578" s="64"/>
      <c r="KJ578" s="64"/>
    </row>
    <row r="579" spans="1:296" s="29" customFormat="1" ht="33" customHeight="1">
      <c r="A579" s="65"/>
      <c r="B579" s="7"/>
      <c r="C579" s="10"/>
      <c r="D579" s="87"/>
      <c r="E579" s="65"/>
      <c r="F579" s="65"/>
      <c r="G579" s="7"/>
      <c r="H579" s="7"/>
      <c r="I579" s="8"/>
      <c r="J579" s="66"/>
      <c r="K579" s="8"/>
      <c r="L579" s="46"/>
      <c r="M579" s="94"/>
      <c r="N579" s="64"/>
      <c r="O579" s="64"/>
      <c r="P579" s="64"/>
      <c r="Q579" s="64"/>
      <c r="R579" s="64"/>
      <c r="S579" s="64"/>
      <c r="T579" s="64"/>
      <c r="U579" s="64"/>
      <c r="V579" s="64"/>
      <c r="W579" s="64"/>
      <c r="X579" s="64"/>
      <c r="Y579" s="64"/>
      <c r="Z579" s="64"/>
      <c r="AA579" s="64"/>
      <c r="AB579" s="64"/>
      <c r="AC579" s="64"/>
      <c r="AD579" s="64"/>
      <c r="AE579" s="64"/>
      <c r="AF579" s="64"/>
      <c r="AG579" s="64"/>
      <c r="AH579" s="64"/>
      <c r="AI579" s="64"/>
      <c r="AJ579" s="64"/>
      <c r="AK579" s="64"/>
      <c r="AL579" s="64"/>
      <c r="AM579" s="64"/>
      <c r="AN579" s="64"/>
      <c r="AO579" s="64"/>
      <c r="AP579" s="64"/>
      <c r="AQ579" s="64"/>
      <c r="AR579" s="64"/>
      <c r="AS579" s="64"/>
      <c r="AT579" s="64"/>
      <c r="AU579" s="64"/>
      <c r="AV579" s="64"/>
      <c r="AW579" s="64"/>
      <c r="AX579" s="64"/>
      <c r="AY579" s="64"/>
      <c r="AZ579" s="64"/>
      <c r="BA579" s="64"/>
      <c r="BB579" s="64"/>
      <c r="BC579" s="64"/>
      <c r="BD579" s="64"/>
      <c r="BE579" s="64"/>
      <c r="BF579" s="64"/>
      <c r="BG579" s="64"/>
      <c r="BH579" s="64"/>
      <c r="BI579" s="64"/>
      <c r="BJ579" s="64"/>
      <c r="BK579" s="64"/>
      <c r="BL579" s="64"/>
      <c r="BM579" s="64"/>
      <c r="BN579" s="64"/>
      <c r="BO579" s="64"/>
      <c r="BP579" s="64"/>
      <c r="BQ579" s="64"/>
      <c r="BR579" s="64"/>
      <c r="BS579" s="64"/>
      <c r="BT579" s="64"/>
      <c r="BU579" s="64"/>
      <c r="BV579" s="64"/>
      <c r="BW579" s="64"/>
      <c r="BX579" s="64"/>
      <c r="BY579" s="64"/>
      <c r="BZ579" s="64"/>
      <c r="CA579" s="64"/>
      <c r="CB579" s="64"/>
      <c r="CC579" s="64"/>
      <c r="CD579" s="64"/>
      <c r="CE579" s="64"/>
      <c r="CF579" s="64"/>
      <c r="CG579" s="64"/>
      <c r="CH579" s="64"/>
      <c r="CI579" s="64"/>
      <c r="CJ579" s="64"/>
      <c r="CK579" s="64"/>
      <c r="CL579" s="64"/>
      <c r="CM579" s="64"/>
      <c r="CN579" s="64"/>
      <c r="CO579" s="64"/>
      <c r="CP579" s="64"/>
      <c r="CQ579" s="64"/>
      <c r="CR579" s="64"/>
      <c r="CS579" s="64"/>
      <c r="CT579" s="64"/>
      <c r="CU579" s="64"/>
      <c r="CV579" s="64"/>
      <c r="CW579" s="64"/>
      <c r="CX579" s="64"/>
      <c r="CY579" s="64"/>
      <c r="CZ579" s="64"/>
      <c r="DA579" s="64"/>
      <c r="DB579" s="64"/>
      <c r="DC579" s="64"/>
      <c r="DD579" s="64"/>
      <c r="DE579" s="64"/>
      <c r="DF579" s="64"/>
      <c r="DG579" s="64"/>
      <c r="DH579" s="64"/>
      <c r="DI579" s="64"/>
      <c r="DJ579" s="64"/>
      <c r="DK579" s="64"/>
      <c r="DL579" s="64"/>
      <c r="DM579" s="64"/>
      <c r="DN579" s="64"/>
      <c r="DO579" s="64"/>
      <c r="DP579" s="64"/>
      <c r="DQ579" s="64"/>
      <c r="DR579" s="64"/>
      <c r="DS579" s="64"/>
      <c r="DT579" s="64"/>
      <c r="DU579" s="64"/>
      <c r="DV579" s="64"/>
      <c r="DW579" s="64"/>
      <c r="DX579" s="64"/>
      <c r="DY579" s="64"/>
      <c r="DZ579" s="64"/>
      <c r="EA579" s="64"/>
      <c r="EB579" s="64"/>
      <c r="EC579" s="64"/>
      <c r="ED579" s="64"/>
      <c r="EE579" s="64"/>
      <c r="EF579" s="64"/>
      <c r="EG579" s="64"/>
      <c r="EH579" s="64"/>
      <c r="EI579" s="64"/>
      <c r="EJ579" s="64"/>
      <c r="EK579" s="64"/>
      <c r="EL579" s="64"/>
      <c r="EM579" s="64"/>
      <c r="EN579" s="64"/>
      <c r="EO579" s="64"/>
      <c r="EP579" s="64"/>
      <c r="EQ579" s="64"/>
      <c r="ER579" s="64"/>
      <c r="ES579" s="64"/>
      <c r="ET579" s="64"/>
      <c r="EU579" s="64"/>
      <c r="EV579" s="64"/>
      <c r="EW579" s="64"/>
      <c r="EX579" s="64"/>
      <c r="EY579" s="64"/>
      <c r="EZ579" s="64"/>
      <c r="FA579" s="64"/>
      <c r="FB579" s="64"/>
      <c r="FC579" s="64"/>
      <c r="FD579" s="64"/>
      <c r="FE579" s="64"/>
      <c r="FF579" s="64"/>
      <c r="FG579" s="64"/>
      <c r="FH579" s="64"/>
      <c r="FI579" s="64"/>
      <c r="FJ579" s="64"/>
      <c r="FK579" s="64"/>
      <c r="FL579" s="64"/>
      <c r="FM579" s="64"/>
      <c r="FN579" s="64"/>
      <c r="FO579" s="64"/>
      <c r="FP579" s="64"/>
      <c r="FQ579" s="64"/>
      <c r="FR579" s="64"/>
      <c r="FS579" s="64"/>
      <c r="FT579" s="64"/>
      <c r="FU579" s="64"/>
      <c r="FV579" s="64"/>
      <c r="FW579" s="64"/>
      <c r="FX579" s="64"/>
      <c r="FY579" s="64"/>
      <c r="FZ579" s="64"/>
      <c r="GA579" s="64"/>
      <c r="GB579" s="64"/>
      <c r="GC579" s="64"/>
      <c r="GD579" s="64"/>
      <c r="GE579" s="64"/>
      <c r="GF579" s="64"/>
      <c r="GG579" s="64"/>
      <c r="GH579" s="64"/>
      <c r="GI579" s="64"/>
      <c r="GJ579" s="64"/>
      <c r="GK579" s="64"/>
      <c r="GL579" s="64"/>
      <c r="GM579" s="64"/>
      <c r="GN579" s="64"/>
      <c r="GO579" s="64"/>
      <c r="GP579" s="64"/>
      <c r="GQ579" s="64"/>
      <c r="GR579" s="64"/>
      <c r="GS579" s="64"/>
      <c r="GT579" s="64"/>
      <c r="GU579" s="64"/>
      <c r="GV579" s="64"/>
      <c r="GW579" s="64"/>
      <c r="GX579" s="64"/>
      <c r="GY579" s="64"/>
      <c r="GZ579" s="64"/>
      <c r="HA579" s="64"/>
      <c r="HB579" s="64"/>
      <c r="HC579" s="64"/>
      <c r="HD579" s="64"/>
      <c r="HE579" s="64"/>
      <c r="HF579" s="64"/>
      <c r="HG579" s="64"/>
      <c r="HH579" s="64"/>
      <c r="HI579" s="64"/>
      <c r="HJ579" s="64"/>
      <c r="HK579" s="64"/>
      <c r="HL579" s="64"/>
      <c r="HM579" s="64"/>
      <c r="HN579" s="64"/>
      <c r="HO579" s="64"/>
      <c r="HP579" s="64"/>
      <c r="HQ579" s="64"/>
      <c r="HR579" s="64"/>
      <c r="HS579" s="64"/>
      <c r="HT579" s="64"/>
      <c r="HU579" s="64"/>
      <c r="HV579" s="64"/>
      <c r="HW579" s="64"/>
      <c r="HX579" s="64"/>
      <c r="HY579" s="64"/>
      <c r="HZ579" s="64"/>
      <c r="IA579" s="64"/>
      <c r="IB579" s="64"/>
      <c r="IC579" s="64"/>
      <c r="ID579" s="64"/>
      <c r="IE579" s="64"/>
      <c r="IF579" s="64"/>
      <c r="IG579" s="64"/>
      <c r="IH579" s="64"/>
      <c r="II579" s="64"/>
      <c r="IJ579" s="64"/>
      <c r="IK579" s="64"/>
      <c r="IL579" s="64"/>
      <c r="IM579" s="64"/>
      <c r="IN579" s="64"/>
      <c r="IO579" s="64"/>
      <c r="IP579" s="64"/>
      <c r="IQ579" s="64"/>
      <c r="IR579" s="64"/>
      <c r="IS579" s="64"/>
      <c r="IT579" s="64"/>
      <c r="IU579" s="64"/>
      <c r="IV579" s="64"/>
      <c r="IW579" s="64"/>
      <c r="IX579" s="64"/>
      <c r="IY579" s="64"/>
      <c r="IZ579" s="64"/>
      <c r="JA579" s="64"/>
      <c r="JB579" s="64"/>
      <c r="JC579" s="64"/>
      <c r="JD579" s="64"/>
      <c r="JE579" s="64"/>
      <c r="JF579" s="64"/>
      <c r="JG579" s="64"/>
      <c r="JH579" s="64"/>
      <c r="JI579" s="64"/>
      <c r="JJ579" s="64"/>
      <c r="JK579" s="64"/>
      <c r="JL579" s="64"/>
      <c r="JM579" s="64"/>
      <c r="JN579" s="64"/>
      <c r="JO579" s="64"/>
      <c r="JP579" s="64"/>
      <c r="JQ579" s="64"/>
      <c r="JR579" s="64"/>
      <c r="JS579" s="64"/>
      <c r="JT579" s="64"/>
      <c r="JU579" s="64"/>
      <c r="JV579" s="64"/>
      <c r="JW579" s="64"/>
      <c r="JX579" s="64"/>
      <c r="JY579" s="64"/>
      <c r="JZ579" s="64"/>
      <c r="KA579" s="64"/>
      <c r="KB579" s="64"/>
      <c r="KC579" s="64"/>
      <c r="KD579" s="64"/>
      <c r="KE579" s="64"/>
      <c r="KF579" s="64"/>
      <c r="KG579" s="64"/>
      <c r="KH579" s="64"/>
      <c r="KI579" s="64"/>
      <c r="KJ579" s="64"/>
    </row>
    <row r="580" spans="1:296" s="29" customFormat="1" ht="116.25" customHeight="1">
      <c r="A580" s="65" t="s">
        <v>560</v>
      </c>
      <c r="B580" s="7" t="s">
        <v>1389</v>
      </c>
      <c r="C580" s="10" t="s">
        <v>1390</v>
      </c>
      <c r="D580" s="87" t="s">
        <v>1391</v>
      </c>
      <c r="E580" s="65" t="s">
        <v>1392</v>
      </c>
      <c r="F580" s="65" t="s">
        <v>561</v>
      </c>
      <c r="G580" s="7" t="s">
        <v>316</v>
      </c>
      <c r="H580" s="10" t="s">
        <v>1132</v>
      </c>
      <c r="I580" s="8">
        <v>42327</v>
      </c>
      <c r="J580" s="66" t="s">
        <v>344</v>
      </c>
      <c r="K580" s="8">
        <v>42338</v>
      </c>
      <c r="L580" s="46">
        <v>656298.69999999995</v>
      </c>
      <c r="M580" s="94"/>
      <c r="N580" s="64"/>
      <c r="O580" s="64"/>
      <c r="P580" s="64"/>
      <c r="Q580" s="64"/>
      <c r="R580" s="64"/>
      <c r="S580" s="64"/>
      <c r="T580" s="64"/>
      <c r="U580" s="64"/>
      <c r="V580" s="64"/>
      <c r="W580" s="64"/>
      <c r="X580" s="64"/>
      <c r="Y580" s="64"/>
      <c r="Z580" s="64"/>
      <c r="AA580" s="64"/>
      <c r="AB580" s="64"/>
      <c r="AC580" s="64"/>
      <c r="AD580" s="64"/>
      <c r="AE580" s="64"/>
      <c r="AF580" s="64"/>
      <c r="AG580" s="64"/>
      <c r="AH580" s="64"/>
      <c r="AI580" s="64"/>
      <c r="AJ580" s="64"/>
      <c r="AK580" s="64"/>
      <c r="AL580" s="64"/>
      <c r="AM580" s="64"/>
      <c r="AN580" s="64"/>
      <c r="AO580" s="64"/>
      <c r="AP580" s="64"/>
      <c r="AQ580" s="64"/>
      <c r="AR580" s="64"/>
      <c r="AS580" s="64"/>
      <c r="AT580" s="64"/>
      <c r="AU580" s="64"/>
      <c r="AV580" s="64"/>
      <c r="AW580" s="64"/>
      <c r="AX580" s="64"/>
      <c r="AY580" s="64"/>
      <c r="AZ580" s="64"/>
      <c r="BA580" s="64"/>
      <c r="BB580" s="64"/>
      <c r="BC580" s="64"/>
      <c r="BD580" s="64"/>
      <c r="BE580" s="64"/>
      <c r="BF580" s="64"/>
      <c r="BG580" s="64"/>
      <c r="BH580" s="64"/>
      <c r="BI580" s="64"/>
      <c r="BJ580" s="64"/>
      <c r="BK580" s="64"/>
      <c r="BL580" s="64"/>
      <c r="BM580" s="64"/>
      <c r="BN580" s="64"/>
      <c r="BO580" s="64"/>
      <c r="BP580" s="64"/>
      <c r="BQ580" s="64"/>
      <c r="BR580" s="64"/>
      <c r="BS580" s="64"/>
      <c r="BT580" s="64"/>
      <c r="BU580" s="64"/>
      <c r="BV580" s="64"/>
      <c r="BW580" s="64"/>
      <c r="BX580" s="64"/>
      <c r="BY580" s="64"/>
      <c r="BZ580" s="64"/>
      <c r="CA580" s="64"/>
      <c r="CB580" s="64"/>
      <c r="CC580" s="64"/>
      <c r="CD580" s="64"/>
      <c r="CE580" s="64"/>
      <c r="CF580" s="64"/>
      <c r="CG580" s="64"/>
      <c r="CH580" s="64"/>
      <c r="CI580" s="64"/>
      <c r="CJ580" s="64"/>
      <c r="CK580" s="64"/>
      <c r="CL580" s="64"/>
      <c r="CM580" s="64"/>
      <c r="CN580" s="64"/>
      <c r="CO580" s="64"/>
      <c r="CP580" s="64"/>
      <c r="CQ580" s="64"/>
      <c r="CR580" s="64"/>
      <c r="CS580" s="64"/>
      <c r="CT580" s="64"/>
      <c r="CU580" s="64"/>
      <c r="CV580" s="64"/>
      <c r="CW580" s="64"/>
      <c r="CX580" s="64"/>
      <c r="CY580" s="64"/>
      <c r="CZ580" s="64"/>
      <c r="DA580" s="64"/>
      <c r="DB580" s="64"/>
      <c r="DC580" s="64"/>
      <c r="DD580" s="64"/>
      <c r="DE580" s="64"/>
      <c r="DF580" s="64"/>
      <c r="DG580" s="64"/>
      <c r="DH580" s="64"/>
      <c r="DI580" s="64"/>
      <c r="DJ580" s="64"/>
      <c r="DK580" s="64"/>
      <c r="DL580" s="64"/>
      <c r="DM580" s="64"/>
      <c r="DN580" s="64"/>
      <c r="DO580" s="64"/>
      <c r="DP580" s="64"/>
      <c r="DQ580" s="64"/>
      <c r="DR580" s="64"/>
      <c r="DS580" s="64"/>
      <c r="DT580" s="64"/>
      <c r="DU580" s="64"/>
      <c r="DV580" s="64"/>
      <c r="DW580" s="64"/>
      <c r="DX580" s="64"/>
      <c r="DY580" s="64"/>
      <c r="DZ580" s="64"/>
      <c r="EA580" s="64"/>
      <c r="EB580" s="64"/>
      <c r="EC580" s="64"/>
      <c r="ED580" s="64"/>
      <c r="EE580" s="64"/>
      <c r="EF580" s="64"/>
      <c r="EG580" s="64"/>
      <c r="EH580" s="64"/>
      <c r="EI580" s="64"/>
      <c r="EJ580" s="64"/>
      <c r="EK580" s="64"/>
      <c r="EL580" s="64"/>
      <c r="EM580" s="64"/>
      <c r="EN580" s="64"/>
      <c r="EO580" s="64"/>
      <c r="EP580" s="64"/>
      <c r="EQ580" s="64"/>
      <c r="ER580" s="64"/>
      <c r="ES580" s="64"/>
      <c r="ET580" s="64"/>
      <c r="EU580" s="64"/>
      <c r="EV580" s="64"/>
      <c r="EW580" s="64"/>
      <c r="EX580" s="64"/>
      <c r="EY580" s="64"/>
      <c r="EZ580" s="64"/>
      <c r="FA580" s="64"/>
      <c r="FB580" s="64"/>
      <c r="FC580" s="64"/>
      <c r="FD580" s="64"/>
      <c r="FE580" s="64"/>
      <c r="FF580" s="64"/>
      <c r="FG580" s="64"/>
      <c r="FH580" s="64"/>
      <c r="FI580" s="64"/>
      <c r="FJ580" s="64"/>
      <c r="FK580" s="64"/>
      <c r="FL580" s="64"/>
      <c r="FM580" s="64"/>
      <c r="FN580" s="64"/>
      <c r="FO580" s="64"/>
      <c r="FP580" s="64"/>
      <c r="FQ580" s="64"/>
      <c r="FR580" s="64"/>
      <c r="FS580" s="64"/>
      <c r="FT580" s="64"/>
      <c r="FU580" s="64"/>
      <c r="FV580" s="64"/>
      <c r="FW580" s="64"/>
      <c r="FX580" s="64"/>
      <c r="FY580" s="64"/>
      <c r="FZ580" s="64"/>
      <c r="GA580" s="64"/>
      <c r="GB580" s="64"/>
      <c r="GC580" s="64"/>
      <c r="GD580" s="64"/>
      <c r="GE580" s="64"/>
      <c r="GF580" s="64"/>
      <c r="GG580" s="64"/>
      <c r="GH580" s="64"/>
      <c r="GI580" s="64"/>
      <c r="GJ580" s="64"/>
      <c r="GK580" s="64"/>
      <c r="GL580" s="64"/>
      <c r="GM580" s="64"/>
      <c r="GN580" s="64"/>
      <c r="GO580" s="64"/>
      <c r="GP580" s="64"/>
      <c r="GQ580" s="64"/>
      <c r="GR580" s="64"/>
      <c r="GS580" s="64"/>
      <c r="GT580" s="64"/>
      <c r="GU580" s="64"/>
      <c r="GV580" s="64"/>
      <c r="GW580" s="64"/>
      <c r="GX580" s="64"/>
      <c r="GY580" s="64"/>
      <c r="GZ580" s="64"/>
      <c r="HA580" s="64"/>
      <c r="HB580" s="64"/>
      <c r="HC580" s="64"/>
      <c r="HD580" s="64"/>
      <c r="HE580" s="64"/>
      <c r="HF580" s="64"/>
      <c r="HG580" s="64"/>
      <c r="HH580" s="64"/>
      <c r="HI580" s="64"/>
      <c r="HJ580" s="64"/>
      <c r="HK580" s="64"/>
      <c r="HL580" s="64"/>
      <c r="HM580" s="64"/>
      <c r="HN580" s="64"/>
      <c r="HO580" s="64"/>
      <c r="HP580" s="64"/>
      <c r="HQ580" s="64"/>
      <c r="HR580" s="64"/>
      <c r="HS580" s="64"/>
      <c r="HT580" s="64"/>
      <c r="HU580" s="64"/>
      <c r="HV580" s="64"/>
      <c r="HW580" s="64"/>
      <c r="HX580" s="64"/>
      <c r="HY580" s="64"/>
      <c r="HZ580" s="64"/>
      <c r="IA580" s="64"/>
      <c r="IB580" s="64"/>
      <c r="IC580" s="64"/>
      <c r="ID580" s="64"/>
      <c r="IE580" s="64"/>
      <c r="IF580" s="64"/>
      <c r="IG580" s="64"/>
      <c r="IH580" s="64"/>
      <c r="II580" s="64"/>
      <c r="IJ580" s="64"/>
      <c r="IK580" s="64"/>
      <c r="IL580" s="64"/>
      <c r="IM580" s="64"/>
      <c r="IN580" s="64"/>
      <c r="IO580" s="64"/>
      <c r="IP580" s="64"/>
      <c r="IQ580" s="64"/>
      <c r="IR580" s="64"/>
      <c r="IS580" s="64"/>
      <c r="IT580" s="64"/>
      <c r="IU580" s="64"/>
      <c r="IV580" s="64"/>
      <c r="IW580" s="64"/>
      <c r="IX580" s="64"/>
      <c r="IY580" s="64"/>
      <c r="IZ580" s="64"/>
      <c r="JA580" s="64"/>
      <c r="JB580" s="64"/>
      <c r="JC580" s="64"/>
      <c r="JD580" s="64"/>
      <c r="JE580" s="64"/>
      <c r="JF580" s="64"/>
      <c r="JG580" s="64"/>
      <c r="JH580" s="64"/>
      <c r="JI580" s="64"/>
      <c r="JJ580" s="64"/>
      <c r="JK580" s="64"/>
      <c r="JL580" s="64"/>
      <c r="JM580" s="64"/>
      <c r="JN580" s="64"/>
      <c r="JO580" s="64"/>
      <c r="JP580" s="64"/>
      <c r="JQ580" s="64"/>
      <c r="JR580" s="64"/>
      <c r="JS580" s="64"/>
      <c r="JT580" s="64"/>
      <c r="JU580" s="64"/>
      <c r="JV580" s="64"/>
      <c r="JW580" s="64"/>
      <c r="JX580" s="64"/>
      <c r="JY580" s="64"/>
      <c r="JZ580" s="64"/>
      <c r="KA580" s="64"/>
      <c r="KB580" s="64"/>
      <c r="KC580" s="64"/>
      <c r="KD580" s="64"/>
      <c r="KE580" s="64"/>
      <c r="KF580" s="64"/>
      <c r="KG580" s="64"/>
      <c r="KH580" s="64"/>
      <c r="KI580" s="64"/>
      <c r="KJ580" s="64"/>
    </row>
    <row r="581" spans="1:296" s="29" customFormat="1" ht="62.25" customHeight="1">
      <c r="A581" s="65" t="s">
        <v>560</v>
      </c>
      <c r="B581" s="7" t="s">
        <v>1389</v>
      </c>
      <c r="C581" s="10" t="s">
        <v>1390</v>
      </c>
      <c r="D581" s="87" t="s">
        <v>1391</v>
      </c>
      <c r="E581" s="65" t="s">
        <v>1392</v>
      </c>
      <c r="F581" s="65" t="s">
        <v>562</v>
      </c>
      <c r="G581" s="7" t="s">
        <v>317</v>
      </c>
      <c r="H581" s="10" t="s">
        <v>1133</v>
      </c>
      <c r="I581" s="8">
        <v>42306</v>
      </c>
      <c r="J581" s="66" t="s">
        <v>344</v>
      </c>
      <c r="K581" s="8">
        <v>42338</v>
      </c>
      <c r="L581" s="46">
        <v>111200</v>
      </c>
      <c r="M581" s="94"/>
      <c r="N581" s="64"/>
      <c r="O581" s="64"/>
      <c r="P581" s="64"/>
      <c r="Q581" s="64"/>
      <c r="R581" s="64"/>
      <c r="S581" s="64"/>
      <c r="T581" s="64"/>
      <c r="U581" s="64"/>
      <c r="V581" s="64"/>
      <c r="W581" s="64"/>
      <c r="X581" s="64"/>
      <c r="Y581" s="64"/>
      <c r="Z581" s="64"/>
      <c r="AA581" s="64"/>
      <c r="AB581" s="64"/>
      <c r="AC581" s="64"/>
      <c r="AD581" s="64"/>
      <c r="AE581" s="64"/>
      <c r="AF581" s="64"/>
      <c r="AG581" s="64"/>
      <c r="AH581" s="64"/>
      <c r="AI581" s="64"/>
      <c r="AJ581" s="64"/>
      <c r="AK581" s="64"/>
      <c r="AL581" s="64"/>
      <c r="AM581" s="64"/>
      <c r="AN581" s="64"/>
      <c r="AO581" s="64"/>
      <c r="AP581" s="64"/>
      <c r="AQ581" s="64"/>
      <c r="AR581" s="64"/>
      <c r="AS581" s="64"/>
      <c r="AT581" s="64"/>
      <c r="AU581" s="64"/>
      <c r="AV581" s="64"/>
      <c r="AW581" s="64"/>
      <c r="AX581" s="64"/>
      <c r="AY581" s="64"/>
      <c r="AZ581" s="64"/>
      <c r="BA581" s="64"/>
      <c r="BB581" s="64"/>
      <c r="BC581" s="64"/>
      <c r="BD581" s="64"/>
      <c r="BE581" s="64"/>
      <c r="BF581" s="64"/>
      <c r="BG581" s="64"/>
      <c r="BH581" s="64"/>
      <c r="BI581" s="64"/>
      <c r="BJ581" s="64"/>
      <c r="BK581" s="64"/>
      <c r="BL581" s="64"/>
      <c r="BM581" s="64"/>
      <c r="BN581" s="64"/>
      <c r="BO581" s="64"/>
      <c r="BP581" s="64"/>
      <c r="BQ581" s="64"/>
      <c r="BR581" s="64"/>
      <c r="BS581" s="64"/>
      <c r="BT581" s="64"/>
      <c r="BU581" s="64"/>
      <c r="BV581" s="64"/>
      <c r="BW581" s="64"/>
      <c r="BX581" s="64"/>
      <c r="BY581" s="64"/>
      <c r="BZ581" s="64"/>
      <c r="CA581" s="64"/>
      <c r="CB581" s="64"/>
      <c r="CC581" s="64"/>
      <c r="CD581" s="64"/>
      <c r="CE581" s="64"/>
      <c r="CF581" s="64"/>
      <c r="CG581" s="64"/>
      <c r="CH581" s="64"/>
      <c r="CI581" s="64"/>
      <c r="CJ581" s="64"/>
      <c r="CK581" s="64"/>
      <c r="CL581" s="64"/>
      <c r="CM581" s="64"/>
      <c r="CN581" s="64"/>
      <c r="CO581" s="64"/>
      <c r="CP581" s="64"/>
      <c r="CQ581" s="64"/>
      <c r="CR581" s="64"/>
      <c r="CS581" s="64"/>
      <c r="CT581" s="64"/>
      <c r="CU581" s="64"/>
      <c r="CV581" s="64"/>
      <c r="CW581" s="64"/>
      <c r="CX581" s="64"/>
      <c r="CY581" s="64"/>
      <c r="CZ581" s="64"/>
      <c r="DA581" s="64"/>
      <c r="DB581" s="64"/>
      <c r="DC581" s="64"/>
      <c r="DD581" s="64"/>
      <c r="DE581" s="64"/>
      <c r="DF581" s="64"/>
      <c r="DG581" s="64"/>
      <c r="DH581" s="64"/>
      <c r="DI581" s="64"/>
      <c r="DJ581" s="64"/>
      <c r="DK581" s="64"/>
      <c r="DL581" s="64"/>
      <c r="DM581" s="64"/>
      <c r="DN581" s="64"/>
      <c r="DO581" s="64"/>
      <c r="DP581" s="64"/>
      <c r="DQ581" s="64"/>
      <c r="DR581" s="64"/>
      <c r="DS581" s="64"/>
      <c r="DT581" s="64"/>
      <c r="DU581" s="64"/>
      <c r="DV581" s="64"/>
      <c r="DW581" s="64"/>
      <c r="DX581" s="64"/>
      <c r="DY581" s="64"/>
      <c r="DZ581" s="64"/>
      <c r="EA581" s="64"/>
      <c r="EB581" s="64"/>
      <c r="EC581" s="64"/>
      <c r="ED581" s="64"/>
      <c r="EE581" s="64"/>
      <c r="EF581" s="64"/>
      <c r="EG581" s="64"/>
      <c r="EH581" s="64"/>
      <c r="EI581" s="64"/>
      <c r="EJ581" s="64"/>
      <c r="EK581" s="64"/>
      <c r="EL581" s="64"/>
      <c r="EM581" s="64"/>
      <c r="EN581" s="64"/>
      <c r="EO581" s="64"/>
      <c r="EP581" s="64"/>
      <c r="EQ581" s="64"/>
      <c r="ER581" s="64"/>
      <c r="ES581" s="64"/>
      <c r="ET581" s="64"/>
      <c r="EU581" s="64"/>
      <c r="EV581" s="64"/>
      <c r="EW581" s="64"/>
      <c r="EX581" s="64"/>
      <c r="EY581" s="64"/>
      <c r="EZ581" s="64"/>
      <c r="FA581" s="64"/>
      <c r="FB581" s="64"/>
      <c r="FC581" s="64"/>
      <c r="FD581" s="64"/>
      <c r="FE581" s="64"/>
      <c r="FF581" s="64"/>
      <c r="FG581" s="64"/>
      <c r="FH581" s="64"/>
      <c r="FI581" s="64"/>
      <c r="FJ581" s="64"/>
      <c r="FK581" s="64"/>
      <c r="FL581" s="64"/>
      <c r="FM581" s="64"/>
      <c r="FN581" s="64"/>
      <c r="FO581" s="64"/>
      <c r="FP581" s="64"/>
      <c r="FQ581" s="64"/>
      <c r="FR581" s="64"/>
      <c r="FS581" s="64"/>
      <c r="FT581" s="64"/>
      <c r="FU581" s="64"/>
      <c r="FV581" s="64"/>
      <c r="FW581" s="64"/>
      <c r="FX581" s="64"/>
      <c r="FY581" s="64"/>
      <c r="FZ581" s="64"/>
      <c r="GA581" s="64"/>
      <c r="GB581" s="64"/>
      <c r="GC581" s="64"/>
      <c r="GD581" s="64"/>
      <c r="GE581" s="64"/>
      <c r="GF581" s="64"/>
      <c r="GG581" s="64"/>
      <c r="GH581" s="64"/>
      <c r="GI581" s="64"/>
      <c r="GJ581" s="64"/>
      <c r="GK581" s="64"/>
      <c r="GL581" s="64"/>
      <c r="GM581" s="64"/>
      <c r="GN581" s="64"/>
      <c r="GO581" s="64"/>
      <c r="GP581" s="64"/>
      <c r="GQ581" s="64"/>
      <c r="GR581" s="64"/>
      <c r="GS581" s="64"/>
      <c r="GT581" s="64"/>
      <c r="GU581" s="64"/>
      <c r="GV581" s="64"/>
      <c r="GW581" s="64"/>
      <c r="GX581" s="64"/>
      <c r="GY581" s="64"/>
      <c r="GZ581" s="64"/>
      <c r="HA581" s="64"/>
      <c r="HB581" s="64"/>
      <c r="HC581" s="64"/>
      <c r="HD581" s="64"/>
      <c r="HE581" s="64"/>
      <c r="HF581" s="64"/>
      <c r="HG581" s="64"/>
      <c r="HH581" s="64"/>
      <c r="HI581" s="64"/>
      <c r="HJ581" s="64"/>
      <c r="HK581" s="64"/>
      <c r="HL581" s="64"/>
      <c r="HM581" s="64"/>
      <c r="HN581" s="64"/>
      <c r="HO581" s="64"/>
      <c r="HP581" s="64"/>
      <c r="HQ581" s="64"/>
      <c r="HR581" s="64"/>
      <c r="HS581" s="64"/>
      <c r="HT581" s="64"/>
      <c r="HU581" s="64"/>
      <c r="HV581" s="64"/>
      <c r="HW581" s="64"/>
      <c r="HX581" s="64"/>
      <c r="HY581" s="64"/>
      <c r="HZ581" s="64"/>
      <c r="IA581" s="64"/>
      <c r="IB581" s="64"/>
      <c r="IC581" s="64"/>
      <c r="ID581" s="64"/>
      <c r="IE581" s="64"/>
      <c r="IF581" s="64"/>
      <c r="IG581" s="64"/>
      <c r="IH581" s="64"/>
      <c r="II581" s="64"/>
      <c r="IJ581" s="64"/>
      <c r="IK581" s="64"/>
      <c r="IL581" s="64"/>
      <c r="IM581" s="64"/>
      <c r="IN581" s="64"/>
      <c r="IO581" s="64"/>
      <c r="IP581" s="64"/>
      <c r="IQ581" s="64"/>
      <c r="IR581" s="64"/>
      <c r="IS581" s="64"/>
      <c r="IT581" s="64"/>
      <c r="IU581" s="64"/>
      <c r="IV581" s="64"/>
      <c r="IW581" s="64"/>
      <c r="IX581" s="64"/>
      <c r="IY581" s="64"/>
      <c r="IZ581" s="64"/>
      <c r="JA581" s="64"/>
      <c r="JB581" s="64"/>
      <c r="JC581" s="64"/>
      <c r="JD581" s="64"/>
      <c r="JE581" s="64"/>
      <c r="JF581" s="64"/>
      <c r="JG581" s="64"/>
      <c r="JH581" s="64"/>
      <c r="JI581" s="64"/>
      <c r="JJ581" s="64"/>
      <c r="JK581" s="64"/>
      <c r="JL581" s="64"/>
      <c r="JM581" s="64"/>
      <c r="JN581" s="64"/>
      <c r="JO581" s="64"/>
      <c r="JP581" s="64"/>
      <c r="JQ581" s="64"/>
      <c r="JR581" s="64"/>
      <c r="JS581" s="64"/>
      <c r="JT581" s="64"/>
      <c r="JU581" s="64"/>
      <c r="JV581" s="64"/>
      <c r="JW581" s="64"/>
      <c r="JX581" s="64"/>
      <c r="JY581" s="64"/>
      <c r="JZ581" s="64"/>
      <c r="KA581" s="64"/>
      <c r="KB581" s="64"/>
      <c r="KC581" s="64"/>
      <c r="KD581" s="64"/>
      <c r="KE581" s="64"/>
      <c r="KF581" s="64"/>
      <c r="KG581" s="64"/>
      <c r="KH581" s="64"/>
      <c r="KI581" s="64"/>
      <c r="KJ581" s="64"/>
    </row>
    <row r="582" spans="1:296" s="29" customFormat="1" ht="62.25" customHeight="1">
      <c r="A582" s="65" t="s">
        <v>560</v>
      </c>
      <c r="B582" s="7" t="s">
        <v>1389</v>
      </c>
      <c r="C582" s="10" t="s">
        <v>1390</v>
      </c>
      <c r="D582" s="87" t="s">
        <v>1391</v>
      </c>
      <c r="E582" s="65" t="s">
        <v>1392</v>
      </c>
      <c r="F582" s="65" t="s">
        <v>595</v>
      </c>
      <c r="G582" s="7" t="s">
        <v>442</v>
      </c>
      <c r="H582" s="10" t="s">
        <v>1134</v>
      </c>
      <c r="I582" s="8">
        <v>42308</v>
      </c>
      <c r="J582" s="66" t="s">
        <v>346</v>
      </c>
      <c r="K582" s="8">
        <v>42383</v>
      </c>
      <c r="L582" s="46">
        <v>288200</v>
      </c>
      <c r="M582" s="94">
        <f>L580+L581+L582</f>
        <v>1055698.7</v>
      </c>
      <c r="N582" s="64"/>
      <c r="O582" s="64"/>
      <c r="P582" s="64"/>
      <c r="Q582" s="64"/>
      <c r="R582" s="64"/>
      <c r="S582" s="64"/>
      <c r="T582" s="64"/>
      <c r="U582" s="64"/>
      <c r="V582" s="64"/>
      <c r="W582" s="64"/>
      <c r="X582" s="64"/>
      <c r="Y582" s="64"/>
      <c r="Z582" s="64"/>
      <c r="AA582" s="64"/>
      <c r="AB582" s="64"/>
      <c r="AC582" s="64"/>
      <c r="AD582" s="64"/>
      <c r="AE582" s="64"/>
      <c r="AF582" s="64"/>
      <c r="AG582" s="64"/>
      <c r="AH582" s="64"/>
      <c r="AI582" s="64"/>
      <c r="AJ582" s="64"/>
      <c r="AK582" s="64"/>
      <c r="AL582" s="64"/>
      <c r="AM582" s="64"/>
      <c r="AN582" s="64"/>
      <c r="AO582" s="64"/>
      <c r="AP582" s="64"/>
      <c r="AQ582" s="64"/>
      <c r="AR582" s="64"/>
      <c r="AS582" s="64"/>
      <c r="AT582" s="64"/>
      <c r="AU582" s="64"/>
      <c r="AV582" s="64"/>
      <c r="AW582" s="64"/>
      <c r="AX582" s="64"/>
      <c r="AY582" s="64"/>
      <c r="AZ582" s="64"/>
      <c r="BA582" s="64"/>
      <c r="BB582" s="64"/>
      <c r="BC582" s="64"/>
      <c r="BD582" s="64"/>
      <c r="BE582" s="64"/>
      <c r="BF582" s="64"/>
      <c r="BG582" s="64"/>
      <c r="BH582" s="64"/>
      <c r="BI582" s="64"/>
      <c r="BJ582" s="64"/>
      <c r="BK582" s="64"/>
      <c r="BL582" s="64"/>
      <c r="BM582" s="64"/>
      <c r="BN582" s="64"/>
      <c r="BO582" s="64"/>
      <c r="BP582" s="64"/>
      <c r="BQ582" s="64"/>
      <c r="BR582" s="64"/>
      <c r="BS582" s="64"/>
      <c r="BT582" s="64"/>
      <c r="BU582" s="64"/>
      <c r="BV582" s="64"/>
      <c r="BW582" s="64"/>
      <c r="BX582" s="64"/>
      <c r="BY582" s="64"/>
      <c r="BZ582" s="64"/>
      <c r="CA582" s="64"/>
      <c r="CB582" s="64"/>
      <c r="CC582" s="64"/>
      <c r="CD582" s="64"/>
      <c r="CE582" s="64"/>
      <c r="CF582" s="64"/>
      <c r="CG582" s="64"/>
      <c r="CH582" s="64"/>
      <c r="CI582" s="64"/>
      <c r="CJ582" s="64"/>
      <c r="CK582" s="64"/>
      <c r="CL582" s="64"/>
      <c r="CM582" s="64"/>
      <c r="CN582" s="64"/>
      <c r="CO582" s="64"/>
      <c r="CP582" s="64"/>
      <c r="CQ582" s="64"/>
      <c r="CR582" s="64"/>
      <c r="CS582" s="64"/>
      <c r="CT582" s="64"/>
      <c r="CU582" s="64"/>
      <c r="CV582" s="64"/>
      <c r="CW582" s="64"/>
      <c r="CX582" s="64"/>
      <c r="CY582" s="64"/>
      <c r="CZ582" s="64"/>
      <c r="DA582" s="64"/>
      <c r="DB582" s="64"/>
      <c r="DC582" s="64"/>
      <c r="DD582" s="64"/>
      <c r="DE582" s="64"/>
      <c r="DF582" s="64"/>
      <c r="DG582" s="64"/>
      <c r="DH582" s="64"/>
      <c r="DI582" s="64"/>
      <c r="DJ582" s="64"/>
      <c r="DK582" s="64"/>
      <c r="DL582" s="64"/>
      <c r="DM582" s="64"/>
      <c r="DN582" s="64"/>
      <c r="DO582" s="64"/>
      <c r="DP582" s="64"/>
      <c r="DQ582" s="64"/>
      <c r="DR582" s="64"/>
      <c r="DS582" s="64"/>
      <c r="DT582" s="64"/>
      <c r="DU582" s="64"/>
      <c r="DV582" s="64"/>
      <c r="DW582" s="64"/>
      <c r="DX582" s="64"/>
      <c r="DY582" s="64"/>
      <c r="DZ582" s="64"/>
      <c r="EA582" s="64"/>
      <c r="EB582" s="64"/>
      <c r="EC582" s="64"/>
      <c r="ED582" s="64"/>
      <c r="EE582" s="64"/>
      <c r="EF582" s="64"/>
      <c r="EG582" s="64"/>
      <c r="EH582" s="64"/>
      <c r="EI582" s="64"/>
      <c r="EJ582" s="64"/>
      <c r="EK582" s="64"/>
      <c r="EL582" s="64"/>
      <c r="EM582" s="64"/>
      <c r="EN582" s="64"/>
      <c r="EO582" s="64"/>
      <c r="EP582" s="64"/>
      <c r="EQ582" s="64"/>
      <c r="ER582" s="64"/>
      <c r="ES582" s="64"/>
      <c r="ET582" s="64"/>
      <c r="EU582" s="64"/>
      <c r="EV582" s="64"/>
      <c r="EW582" s="64"/>
      <c r="EX582" s="64"/>
      <c r="EY582" s="64"/>
      <c r="EZ582" s="64"/>
      <c r="FA582" s="64"/>
      <c r="FB582" s="64"/>
      <c r="FC582" s="64"/>
      <c r="FD582" s="64"/>
      <c r="FE582" s="64"/>
      <c r="FF582" s="64"/>
      <c r="FG582" s="64"/>
      <c r="FH582" s="64"/>
      <c r="FI582" s="64"/>
      <c r="FJ582" s="64"/>
      <c r="FK582" s="64"/>
      <c r="FL582" s="64"/>
      <c r="FM582" s="64"/>
      <c r="FN582" s="64"/>
      <c r="FO582" s="64"/>
      <c r="FP582" s="64"/>
      <c r="FQ582" s="64"/>
      <c r="FR582" s="64"/>
      <c r="FS582" s="64"/>
      <c r="FT582" s="64"/>
      <c r="FU582" s="64"/>
      <c r="FV582" s="64"/>
      <c r="FW582" s="64"/>
      <c r="FX582" s="64"/>
      <c r="FY582" s="64"/>
      <c r="FZ582" s="64"/>
      <c r="GA582" s="64"/>
      <c r="GB582" s="64"/>
      <c r="GC582" s="64"/>
      <c r="GD582" s="64"/>
      <c r="GE582" s="64"/>
      <c r="GF582" s="64"/>
      <c r="GG582" s="64"/>
      <c r="GH582" s="64"/>
      <c r="GI582" s="64"/>
      <c r="GJ582" s="64"/>
      <c r="GK582" s="64"/>
      <c r="GL582" s="64"/>
      <c r="GM582" s="64"/>
      <c r="GN582" s="64"/>
      <c r="GO582" s="64"/>
      <c r="GP582" s="64"/>
      <c r="GQ582" s="64"/>
      <c r="GR582" s="64"/>
      <c r="GS582" s="64"/>
      <c r="GT582" s="64"/>
      <c r="GU582" s="64"/>
      <c r="GV582" s="64"/>
      <c r="GW582" s="64"/>
      <c r="GX582" s="64"/>
      <c r="GY582" s="64"/>
      <c r="GZ582" s="64"/>
      <c r="HA582" s="64"/>
      <c r="HB582" s="64"/>
      <c r="HC582" s="64"/>
      <c r="HD582" s="64"/>
      <c r="HE582" s="64"/>
      <c r="HF582" s="64"/>
      <c r="HG582" s="64"/>
      <c r="HH582" s="64"/>
      <c r="HI582" s="64"/>
      <c r="HJ582" s="64"/>
      <c r="HK582" s="64"/>
      <c r="HL582" s="64"/>
      <c r="HM582" s="64"/>
      <c r="HN582" s="64"/>
      <c r="HO582" s="64"/>
      <c r="HP582" s="64"/>
      <c r="HQ582" s="64"/>
      <c r="HR582" s="64"/>
      <c r="HS582" s="64"/>
      <c r="HT582" s="64"/>
      <c r="HU582" s="64"/>
      <c r="HV582" s="64"/>
      <c r="HW582" s="64"/>
      <c r="HX582" s="64"/>
      <c r="HY582" s="64"/>
      <c r="HZ582" s="64"/>
      <c r="IA582" s="64"/>
      <c r="IB582" s="64"/>
      <c r="IC582" s="64"/>
      <c r="ID582" s="64"/>
      <c r="IE582" s="64"/>
      <c r="IF582" s="64"/>
      <c r="IG582" s="64"/>
      <c r="IH582" s="64"/>
      <c r="II582" s="64"/>
      <c r="IJ582" s="64"/>
      <c r="IK582" s="64"/>
      <c r="IL582" s="64"/>
      <c r="IM582" s="64"/>
      <c r="IN582" s="64"/>
      <c r="IO582" s="64"/>
      <c r="IP582" s="64"/>
      <c r="IQ582" s="64"/>
      <c r="IR582" s="64"/>
      <c r="IS582" s="64"/>
      <c r="IT582" s="64"/>
      <c r="IU582" s="64"/>
      <c r="IV582" s="64"/>
      <c r="IW582" s="64"/>
      <c r="IX582" s="64"/>
      <c r="IY582" s="64"/>
      <c r="IZ582" s="64"/>
      <c r="JA582" s="64"/>
      <c r="JB582" s="64"/>
      <c r="JC582" s="64"/>
      <c r="JD582" s="64"/>
      <c r="JE582" s="64"/>
      <c r="JF582" s="64"/>
      <c r="JG582" s="64"/>
      <c r="JH582" s="64"/>
      <c r="JI582" s="64"/>
      <c r="JJ582" s="64"/>
      <c r="JK582" s="64"/>
      <c r="JL582" s="64"/>
      <c r="JM582" s="64"/>
      <c r="JN582" s="64"/>
      <c r="JO582" s="64"/>
      <c r="JP582" s="64"/>
      <c r="JQ582" s="64"/>
      <c r="JR582" s="64"/>
      <c r="JS582" s="64"/>
      <c r="JT582" s="64"/>
      <c r="JU582" s="64"/>
      <c r="JV582" s="64"/>
      <c r="JW582" s="64"/>
      <c r="JX582" s="64"/>
      <c r="JY582" s="64"/>
      <c r="JZ582" s="64"/>
      <c r="KA582" s="64"/>
      <c r="KB582" s="64"/>
      <c r="KC582" s="64"/>
      <c r="KD582" s="64"/>
      <c r="KE582" s="64"/>
      <c r="KF582" s="64"/>
      <c r="KG582" s="64"/>
      <c r="KH582" s="64"/>
      <c r="KI582" s="64"/>
      <c r="KJ582" s="64"/>
    </row>
    <row r="583" spans="1:296" s="29" customFormat="1" ht="36.75" customHeight="1">
      <c r="A583" s="65"/>
      <c r="B583" s="7"/>
      <c r="C583" s="10"/>
      <c r="D583" s="87"/>
      <c r="E583" s="65"/>
      <c r="F583" s="65"/>
      <c r="G583" s="7"/>
      <c r="H583" s="7"/>
      <c r="I583" s="8"/>
      <c r="J583" s="66"/>
      <c r="K583" s="8"/>
      <c r="L583" s="46"/>
      <c r="M583" s="94"/>
      <c r="N583" s="64"/>
      <c r="O583" s="64"/>
      <c r="P583" s="64"/>
      <c r="Q583" s="64"/>
      <c r="R583" s="64"/>
      <c r="S583" s="64"/>
      <c r="T583" s="64"/>
      <c r="U583" s="64"/>
      <c r="V583" s="64"/>
      <c r="W583" s="64"/>
      <c r="X583" s="64"/>
      <c r="Y583" s="64"/>
      <c r="Z583" s="64"/>
      <c r="AA583" s="64"/>
      <c r="AB583" s="64"/>
      <c r="AC583" s="64"/>
      <c r="AD583" s="64"/>
      <c r="AE583" s="64"/>
      <c r="AF583" s="64"/>
      <c r="AG583" s="64"/>
      <c r="AH583" s="64"/>
      <c r="AI583" s="64"/>
      <c r="AJ583" s="64"/>
      <c r="AK583" s="64"/>
      <c r="AL583" s="64"/>
      <c r="AM583" s="64"/>
      <c r="AN583" s="64"/>
      <c r="AO583" s="64"/>
      <c r="AP583" s="64"/>
      <c r="AQ583" s="64"/>
      <c r="AR583" s="64"/>
      <c r="AS583" s="64"/>
      <c r="AT583" s="64"/>
      <c r="AU583" s="64"/>
      <c r="AV583" s="64"/>
      <c r="AW583" s="64"/>
      <c r="AX583" s="64"/>
      <c r="AY583" s="64"/>
      <c r="AZ583" s="64"/>
      <c r="BA583" s="64"/>
      <c r="BB583" s="64"/>
      <c r="BC583" s="64"/>
      <c r="BD583" s="64"/>
      <c r="BE583" s="64"/>
      <c r="BF583" s="64"/>
      <c r="BG583" s="64"/>
      <c r="BH583" s="64"/>
      <c r="BI583" s="64"/>
      <c r="BJ583" s="64"/>
      <c r="BK583" s="64"/>
      <c r="BL583" s="64"/>
      <c r="BM583" s="64"/>
      <c r="BN583" s="64"/>
      <c r="BO583" s="64"/>
      <c r="BP583" s="64"/>
      <c r="BQ583" s="64"/>
      <c r="BR583" s="64"/>
      <c r="BS583" s="64"/>
      <c r="BT583" s="64"/>
      <c r="BU583" s="64"/>
      <c r="BV583" s="64"/>
      <c r="BW583" s="64"/>
      <c r="BX583" s="64"/>
      <c r="BY583" s="64"/>
      <c r="BZ583" s="64"/>
      <c r="CA583" s="64"/>
      <c r="CB583" s="64"/>
      <c r="CC583" s="64"/>
      <c r="CD583" s="64"/>
      <c r="CE583" s="64"/>
      <c r="CF583" s="64"/>
      <c r="CG583" s="64"/>
      <c r="CH583" s="64"/>
      <c r="CI583" s="64"/>
      <c r="CJ583" s="64"/>
      <c r="CK583" s="64"/>
      <c r="CL583" s="64"/>
      <c r="CM583" s="64"/>
      <c r="CN583" s="64"/>
      <c r="CO583" s="64"/>
      <c r="CP583" s="64"/>
      <c r="CQ583" s="64"/>
      <c r="CR583" s="64"/>
      <c r="CS583" s="64"/>
      <c r="CT583" s="64"/>
      <c r="CU583" s="64"/>
      <c r="CV583" s="64"/>
      <c r="CW583" s="64"/>
      <c r="CX583" s="64"/>
      <c r="CY583" s="64"/>
      <c r="CZ583" s="64"/>
      <c r="DA583" s="64"/>
      <c r="DB583" s="64"/>
      <c r="DC583" s="64"/>
      <c r="DD583" s="64"/>
      <c r="DE583" s="64"/>
      <c r="DF583" s="64"/>
      <c r="DG583" s="64"/>
      <c r="DH583" s="64"/>
      <c r="DI583" s="64"/>
      <c r="DJ583" s="64"/>
      <c r="DK583" s="64"/>
      <c r="DL583" s="64"/>
      <c r="DM583" s="64"/>
      <c r="DN583" s="64"/>
      <c r="DO583" s="64"/>
      <c r="DP583" s="64"/>
      <c r="DQ583" s="64"/>
      <c r="DR583" s="64"/>
      <c r="DS583" s="64"/>
      <c r="DT583" s="64"/>
      <c r="DU583" s="64"/>
      <c r="DV583" s="64"/>
      <c r="DW583" s="64"/>
      <c r="DX583" s="64"/>
      <c r="DY583" s="64"/>
      <c r="DZ583" s="64"/>
      <c r="EA583" s="64"/>
      <c r="EB583" s="64"/>
      <c r="EC583" s="64"/>
      <c r="ED583" s="64"/>
      <c r="EE583" s="64"/>
      <c r="EF583" s="64"/>
      <c r="EG583" s="64"/>
      <c r="EH583" s="64"/>
      <c r="EI583" s="64"/>
      <c r="EJ583" s="64"/>
      <c r="EK583" s="64"/>
      <c r="EL583" s="64"/>
      <c r="EM583" s="64"/>
      <c r="EN583" s="64"/>
      <c r="EO583" s="64"/>
      <c r="EP583" s="64"/>
      <c r="EQ583" s="64"/>
      <c r="ER583" s="64"/>
      <c r="ES583" s="64"/>
      <c r="ET583" s="64"/>
      <c r="EU583" s="64"/>
      <c r="EV583" s="64"/>
      <c r="EW583" s="64"/>
      <c r="EX583" s="64"/>
      <c r="EY583" s="64"/>
      <c r="EZ583" s="64"/>
      <c r="FA583" s="64"/>
      <c r="FB583" s="64"/>
      <c r="FC583" s="64"/>
      <c r="FD583" s="64"/>
      <c r="FE583" s="64"/>
      <c r="FF583" s="64"/>
      <c r="FG583" s="64"/>
      <c r="FH583" s="64"/>
      <c r="FI583" s="64"/>
      <c r="FJ583" s="64"/>
      <c r="FK583" s="64"/>
      <c r="FL583" s="64"/>
      <c r="FM583" s="64"/>
      <c r="FN583" s="64"/>
      <c r="FO583" s="64"/>
      <c r="FP583" s="64"/>
      <c r="FQ583" s="64"/>
      <c r="FR583" s="64"/>
      <c r="FS583" s="64"/>
      <c r="FT583" s="64"/>
      <c r="FU583" s="64"/>
      <c r="FV583" s="64"/>
      <c r="FW583" s="64"/>
      <c r="FX583" s="64"/>
      <c r="FY583" s="64"/>
      <c r="FZ583" s="64"/>
      <c r="GA583" s="64"/>
      <c r="GB583" s="64"/>
      <c r="GC583" s="64"/>
      <c r="GD583" s="64"/>
      <c r="GE583" s="64"/>
      <c r="GF583" s="64"/>
      <c r="GG583" s="64"/>
      <c r="GH583" s="64"/>
      <c r="GI583" s="64"/>
      <c r="GJ583" s="64"/>
      <c r="GK583" s="64"/>
      <c r="GL583" s="64"/>
      <c r="GM583" s="64"/>
      <c r="GN583" s="64"/>
      <c r="GO583" s="64"/>
      <c r="GP583" s="64"/>
      <c r="GQ583" s="64"/>
      <c r="GR583" s="64"/>
      <c r="GS583" s="64"/>
      <c r="GT583" s="64"/>
      <c r="GU583" s="64"/>
      <c r="GV583" s="64"/>
      <c r="GW583" s="64"/>
      <c r="GX583" s="64"/>
      <c r="GY583" s="64"/>
      <c r="GZ583" s="64"/>
      <c r="HA583" s="64"/>
      <c r="HB583" s="64"/>
      <c r="HC583" s="64"/>
      <c r="HD583" s="64"/>
      <c r="HE583" s="64"/>
      <c r="HF583" s="64"/>
      <c r="HG583" s="64"/>
      <c r="HH583" s="64"/>
      <c r="HI583" s="64"/>
      <c r="HJ583" s="64"/>
      <c r="HK583" s="64"/>
      <c r="HL583" s="64"/>
      <c r="HM583" s="64"/>
      <c r="HN583" s="64"/>
      <c r="HO583" s="64"/>
      <c r="HP583" s="64"/>
      <c r="HQ583" s="64"/>
      <c r="HR583" s="64"/>
      <c r="HS583" s="64"/>
      <c r="HT583" s="64"/>
      <c r="HU583" s="64"/>
      <c r="HV583" s="64"/>
      <c r="HW583" s="64"/>
      <c r="HX583" s="64"/>
      <c r="HY583" s="64"/>
      <c r="HZ583" s="64"/>
      <c r="IA583" s="64"/>
      <c r="IB583" s="64"/>
      <c r="IC583" s="64"/>
      <c r="ID583" s="64"/>
      <c r="IE583" s="64"/>
      <c r="IF583" s="64"/>
      <c r="IG583" s="64"/>
      <c r="IH583" s="64"/>
      <c r="II583" s="64"/>
      <c r="IJ583" s="64"/>
      <c r="IK583" s="64"/>
      <c r="IL583" s="64"/>
      <c r="IM583" s="64"/>
      <c r="IN583" s="64"/>
      <c r="IO583" s="64"/>
      <c r="IP583" s="64"/>
      <c r="IQ583" s="64"/>
      <c r="IR583" s="64"/>
      <c r="IS583" s="64"/>
      <c r="IT583" s="64"/>
      <c r="IU583" s="64"/>
      <c r="IV583" s="64"/>
      <c r="IW583" s="64"/>
      <c r="IX583" s="64"/>
      <c r="IY583" s="64"/>
      <c r="IZ583" s="64"/>
      <c r="JA583" s="64"/>
      <c r="JB583" s="64"/>
      <c r="JC583" s="64"/>
      <c r="JD583" s="64"/>
      <c r="JE583" s="64"/>
      <c r="JF583" s="64"/>
      <c r="JG583" s="64"/>
      <c r="JH583" s="64"/>
      <c r="JI583" s="64"/>
      <c r="JJ583" s="64"/>
      <c r="JK583" s="64"/>
      <c r="JL583" s="64"/>
      <c r="JM583" s="64"/>
      <c r="JN583" s="64"/>
      <c r="JO583" s="64"/>
      <c r="JP583" s="64"/>
      <c r="JQ583" s="64"/>
      <c r="JR583" s="64"/>
      <c r="JS583" s="64"/>
      <c r="JT583" s="64"/>
      <c r="JU583" s="64"/>
      <c r="JV583" s="64"/>
      <c r="JW583" s="64"/>
      <c r="JX583" s="64"/>
      <c r="JY583" s="64"/>
      <c r="JZ583" s="64"/>
      <c r="KA583" s="64"/>
      <c r="KB583" s="64"/>
      <c r="KC583" s="64"/>
      <c r="KD583" s="64"/>
      <c r="KE583" s="64"/>
      <c r="KF583" s="64"/>
      <c r="KG583" s="64"/>
      <c r="KH583" s="64"/>
      <c r="KI583" s="64"/>
      <c r="KJ583" s="64"/>
    </row>
    <row r="584" spans="1:296" s="29" customFormat="1" ht="62.25" customHeight="1">
      <c r="A584" s="65" t="s">
        <v>518</v>
      </c>
      <c r="B584" s="7" t="s">
        <v>1386</v>
      </c>
      <c r="C584" s="10" t="s">
        <v>1786</v>
      </c>
      <c r="D584" s="87" t="s">
        <v>1387</v>
      </c>
      <c r="E584" s="65" t="s">
        <v>1388</v>
      </c>
      <c r="F584" s="65" t="s">
        <v>629</v>
      </c>
      <c r="G584" s="7" t="s">
        <v>324</v>
      </c>
      <c r="H584" s="7" t="s">
        <v>517</v>
      </c>
      <c r="I584" s="8">
        <v>42402</v>
      </c>
      <c r="J584" s="66" t="s">
        <v>346</v>
      </c>
      <c r="K584" s="8">
        <v>42451</v>
      </c>
      <c r="L584" s="46">
        <v>117000</v>
      </c>
      <c r="M584" s="94"/>
      <c r="N584" s="64"/>
      <c r="O584" s="64"/>
      <c r="P584" s="64"/>
      <c r="Q584" s="64"/>
      <c r="R584" s="64"/>
      <c r="S584" s="64"/>
      <c r="T584" s="64"/>
      <c r="U584" s="64"/>
      <c r="V584" s="64"/>
      <c r="W584" s="64"/>
      <c r="X584" s="64"/>
      <c r="Y584" s="64"/>
      <c r="Z584" s="64"/>
      <c r="AA584" s="64"/>
      <c r="AB584" s="64"/>
      <c r="AC584" s="64"/>
      <c r="AD584" s="64"/>
      <c r="AE584" s="64"/>
      <c r="AF584" s="64"/>
      <c r="AG584" s="64"/>
      <c r="AH584" s="64"/>
      <c r="AI584" s="64"/>
      <c r="AJ584" s="64"/>
      <c r="AK584" s="64"/>
      <c r="AL584" s="64"/>
      <c r="AM584" s="64"/>
      <c r="AN584" s="64"/>
      <c r="AO584" s="64"/>
      <c r="AP584" s="64"/>
      <c r="AQ584" s="64"/>
      <c r="AR584" s="64"/>
      <c r="AS584" s="64"/>
      <c r="AT584" s="64"/>
      <c r="AU584" s="64"/>
      <c r="AV584" s="64"/>
      <c r="AW584" s="64"/>
      <c r="AX584" s="64"/>
      <c r="AY584" s="64"/>
      <c r="AZ584" s="64"/>
      <c r="BA584" s="64"/>
      <c r="BB584" s="64"/>
      <c r="BC584" s="64"/>
      <c r="BD584" s="64"/>
      <c r="BE584" s="64"/>
      <c r="BF584" s="64"/>
      <c r="BG584" s="64"/>
      <c r="BH584" s="64"/>
      <c r="BI584" s="64"/>
      <c r="BJ584" s="64"/>
      <c r="BK584" s="64"/>
      <c r="BL584" s="64"/>
      <c r="BM584" s="64"/>
      <c r="BN584" s="64"/>
      <c r="BO584" s="64"/>
      <c r="BP584" s="64"/>
      <c r="BQ584" s="64"/>
      <c r="BR584" s="64"/>
      <c r="BS584" s="64"/>
      <c r="BT584" s="64"/>
      <c r="BU584" s="64"/>
      <c r="BV584" s="64"/>
      <c r="BW584" s="64"/>
      <c r="BX584" s="64"/>
      <c r="BY584" s="64"/>
      <c r="BZ584" s="64"/>
      <c r="CA584" s="64"/>
      <c r="CB584" s="64"/>
      <c r="CC584" s="64"/>
      <c r="CD584" s="64"/>
      <c r="CE584" s="64"/>
      <c r="CF584" s="64"/>
      <c r="CG584" s="64"/>
      <c r="CH584" s="64"/>
      <c r="CI584" s="64"/>
      <c r="CJ584" s="64"/>
      <c r="CK584" s="64"/>
      <c r="CL584" s="64"/>
      <c r="CM584" s="64"/>
      <c r="CN584" s="64"/>
      <c r="CO584" s="64"/>
      <c r="CP584" s="64"/>
      <c r="CQ584" s="64"/>
      <c r="CR584" s="64"/>
      <c r="CS584" s="64"/>
      <c r="CT584" s="64"/>
      <c r="CU584" s="64"/>
      <c r="CV584" s="64"/>
      <c r="CW584" s="64"/>
      <c r="CX584" s="64"/>
      <c r="CY584" s="64"/>
      <c r="CZ584" s="64"/>
      <c r="DA584" s="64"/>
      <c r="DB584" s="64"/>
      <c r="DC584" s="64"/>
      <c r="DD584" s="64"/>
      <c r="DE584" s="64"/>
      <c r="DF584" s="64"/>
      <c r="DG584" s="64"/>
      <c r="DH584" s="64"/>
      <c r="DI584" s="64"/>
      <c r="DJ584" s="64"/>
      <c r="DK584" s="64"/>
      <c r="DL584" s="64"/>
      <c r="DM584" s="64"/>
      <c r="DN584" s="64"/>
      <c r="DO584" s="64"/>
      <c r="DP584" s="64"/>
      <c r="DQ584" s="64"/>
      <c r="DR584" s="64"/>
      <c r="DS584" s="64"/>
      <c r="DT584" s="64"/>
      <c r="DU584" s="64"/>
      <c r="DV584" s="64"/>
      <c r="DW584" s="64"/>
      <c r="DX584" s="64"/>
      <c r="DY584" s="64"/>
      <c r="DZ584" s="64"/>
      <c r="EA584" s="64"/>
      <c r="EB584" s="64"/>
      <c r="EC584" s="64"/>
      <c r="ED584" s="64"/>
      <c r="EE584" s="64"/>
      <c r="EF584" s="64"/>
      <c r="EG584" s="64"/>
      <c r="EH584" s="64"/>
      <c r="EI584" s="64"/>
      <c r="EJ584" s="64"/>
      <c r="EK584" s="64"/>
      <c r="EL584" s="64"/>
      <c r="EM584" s="64"/>
      <c r="EN584" s="64"/>
      <c r="EO584" s="64"/>
      <c r="EP584" s="64"/>
      <c r="EQ584" s="64"/>
      <c r="ER584" s="64"/>
      <c r="ES584" s="64"/>
      <c r="ET584" s="64"/>
      <c r="EU584" s="64"/>
      <c r="EV584" s="64"/>
      <c r="EW584" s="64"/>
      <c r="EX584" s="64"/>
      <c r="EY584" s="64"/>
      <c r="EZ584" s="64"/>
      <c r="FA584" s="64"/>
      <c r="FB584" s="64"/>
      <c r="FC584" s="64"/>
      <c r="FD584" s="64"/>
      <c r="FE584" s="64"/>
      <c r="FF584" s="64"/>
      <c r="FG584" s="64"/>
      <c r="FH584" s="64"/>
      <c r="FI584" s="64"/>
      <c r="FJ584" s="64"/>
      <c r="FK584" s="64"/>
      <c r="FL584" s="64"/>
      <c r="FM584" s="64"/>
      <c r="FN584" s="64"/>
      <c r="FO584" s="64"/>
      <c r="FP584" s="64"/>
      <c r="FQ584" s="64"/>
      <c r="FR584" s="64"/>
      <c r="FS584" s="64"/>
      <c r="FT584" s="64"/>
      <c r="FU584" s="64"/>
      <c r="FV584" s="64"/>
      <c r="FW584" s="64"/>
      <c r="FX584" s="64"/>
      <c r="FY584" s="64"/>
      <c r="FZ584" s="64"/>
      <c r="GA584" s="64"/>
      <c r="GB584" s="64"/>
      <c r="GC584" s="64"/>
      <c r="GD584" s="64"/>
      <c r="GE584" s="64"/>
      <c r="GF584" s="64"/>
      <c r="GG584" s="64"/>
      <c r="GH584" s="64"/>
      <c r="GI584" s="64"/>
      <c r="GJ584" s="64"/>
      <c r="GK584" s="64"/>
      <c r="GL584" s="64"/>
      <c r="GM584" s="64"/>
      <c r="GN584" s="64"/>
      <c r="GO584" s="64"/>
      <c r="GP584" s="64"/>
      <c r="GQ584" s="64"/>
      <c r="GR584" s="64"/>
      <c r="GS584" s="64"/>
      <c r="GT584" s="64"/>
      <c r="GU584" s="64"/>
      <c r="GV584" s="64"/>
      <c r="GW584" s="64"/>
      <c r="GX584" s="64"/>
      <c r="GY584" s="64"/>
      <c r="GZ584" s="64"/>
      <c r="HA584" s="64"/>
      <c r="HB584" s="64"/>
      <c r="HC584" s="64"/>
      <c r="HD584" s="64"/>
      <c r="HE584" s="64"/>
      <c r="HF584" s="64"/>
      <c r="HG584" s="64"/>
      <c r="HH584" s="64"/>
      <c r="HI584" s="64"/>
      <c r="HJ584" s="64"/>
      <c r="HK584" s="64"/>
      <c r="HL584" s="64"/>
      <c r="HM584" s="64"/>
      <c r="HN584" s="64"/>
      <c r="HO584" s="64"/>
      <c r="HP584" s="64"/>
      <c r="HQ584" s="64"/>
      <c r="HR584" s="64"/>
      <c r="HS584" s="64"/>
      <c r="HT584" s="64"/>
      <c r="HU584" s="64"/>
      <c r="HV584" s="64"/>
      <c r="HW584" s="64"/>
      <c r="HX584" s="64"/>
      <c r="HY584" s="64"/>
      <c r="HZ584" s="64"/>
      <c r="IA584" s="64"/>
      <c r="IB584" s="64"/>
      <c r="IC584" s="64"/>
      <c r="ID584" s="64"/>
      <c r="IE584" s="64"/>
      <c r="IF584" s="64"/>
      <c r="IG584" s="64"/>
      <c r="IH584" s="64"/>
      <c r="II584" s="64"/>
      <c r="IJ584" s="64"/>
      <c r="IK584" s="64"/>
      <c r="IL584" s="64"/>
      <c r="IM584" s="64"/>
      <c r="IN584" s="64"/>
      <c r="IO584" s="64"/>
      <c r="IP584" s="64"/>
      <c r="IQ584" s="64"/>
      <c r="IR584" s="64"/>
      <c r="IS584" s="64"/>
      <c r="IT584" s="64"/>
      <c r="IU584" s="64"/>
      <c r="IV584" s="64"/>
      <c r="IW584" s="64"/>
      <c r="IX584" s="64"/>
      <c r="IY584" s="64"/>
      <c r="IZ584" s="64"/>
      <c r="JA584" s="64"/>
      <c r="JB584" s="64"/>
      <c r="JC584" s="64"/>
      <c r="JD584" s="64"/>
      <c r="JE584" s="64"/>
      <c r="JF584" s="64"/>
      <c r="JG584" s="64"/>
      <c r="JH584" s="64"/>
      <c r="JI584" s="64"/>
      <c r="JJ584" s="64"/>
      <c r="JK584" s="64"/>
      <c r="JL584" s="64"/>
      <c r="JM584" s="64"/>
      <c r="JN584" s="64"/>
      <c r="JO584" s="64"/>
      <c r="JP584" s="64"/>
      <c r="JQ584" s="64"/>
      <c r="JR584" s="64"/>
      <c r="JS584" s="64"/>
      <c r="JT584" s="64"/>
      <c r="JU584" s="64"/>
      <c r="JV584" s="64"/>
      <c r="JW584" s="64"/>
      <c r="JX584" s="64"/>
      <c r="JY584" s="64"/>
      <c r="JZ584" s="64"/>
      <c r="KA584" s="64"/>
      <c r="KB584" s="64"/>
      <c r="KC584" s="64"/>
      <c r="KD584" s="64"/>
      <c r="KE584" s="64"/>
      <c r="KF584" s="64"/>
      <c r="KG584" s="64"/>
      <c r="KH584" s="64"/>
      <c r="KI584" s="64"/>
      <c r="KJ584" s="64"/>
    </row>
    <row r="585" spans="1:296" s="29" customFormat="1" ht="62.25" customHeight="1">
      <c r="A585" s="65" t="s">
        <v>518</v>
      </c>
      <c r="B585" s="7" t="s">
        <v>1386</v>
      </c>
      <c r="C585" s="10" t="s">
        <v>1786</v>
      </c>
      <c r="D585" s="87" t="s">
        <v>1387</v>
      </c>
      <c r="E585" s="65" t="s">
        <v>1388</v>
      </c>
      <c r="F585" s="65" t="s">
        <v>627</v>
      </c>
      <c r="G585" s="7" t="s">
        <v>334</v>
      </c>
      <c r="H585" s="7" t="s">
        <v>628</v>
      </c>
      <c r="I585" s="8">
        <v>42418</v>
      </c>
      <c r="J585" s="66" t="s">
        <v>346</v>
      </c>
      <c r="K585" s="8">
        <v>42451</v>
      </c>
      <c r="L585" s="46">
        <v>35100</v>
      </c>
      <c r="M585" s="94"/>
      <c r="N585" s="64"/>
      <c r="O585" s="64"/>
      <c r="P585" s="64"/>
      <c r="Q585" s="64"/>
      <c r="R585" s="64"/>
      <c r="S585" s="64"/>
      <c r="T585" s="64"/>
      <c r="U585" s="64"/>
      <c r="V585" s="64"/>
      <c r="W585" s="64"/>
      <c r="X585" s="64"/>
      <c r="Y585" s="64"/>
      <c r="Z585" s="64"/>
      <c r="AA585" s="64"/>
      <c r="AB585" s="64"/>
      <c r="AC585" s="64"/>
      <c r="AD585" s="64"/>
      <c r="AE585" s="64"/>
      <c r="AF585" s="64"/>
      <c r="AG585" s="64"/>
      <c r="AH585" s="64"/>
      <c r="AI585" s="64"/>
      <c r="AJ585" s="64"/>
      <c r="AK585" s="64"/>
      <c r="AL585" s="64"/>
      <c r="AM585" s="64"/>
      <c r="AN585" s="64"/>
      <c r="AO585" s="64"/>
      <c r="AP585" s="64"/>
      <c r="AQ585" s="64"/>
      <c r="AR585" s="64"/>
      <c r="AS585" s="64"/>
      <c r="AT585" s="64"/>
      <c r="AU585" s="64"/>
      <c r="AV585" s="64"/>
      <c r="AW585" s="64"/>
      <c r="AX585" s="64"/>
      <c r="AY585" s="64"/>
      <c r="AZ585" s="64"/>
      <c r="BA585" s="64"/>
      <c r="BB585" s="64"/>
      <c r="BC585" s="64"/>
      <c r="BD585" s="64"/>
      <c r="BE585" s="64"/>
      <c r="BF585" s="64"/>
      <c r="BG585" s="64"/>
      <c r="BH585" s="64"/>
      <c r="BI585" s="64"/>
      <c r="BJ585" s="64"/>
      <c r="BK585" s="64"/>
      <c r="BL585" s="64"/>
      <c r="BM585" s="64"/>
      <c r="BN585" s="64"/>
      <c r="BO585" s="64"/>
      <c r="BP585" s="64"/>
      <c r="BQ585" s="64"/>
      <c r="BR585" s="64"/>
      <c r="BS585" s="64"/>
      <c r="BT585" s="64"/>
      <c r="BU585" s="64"/>
      <c r="BV585" s="64"/>
      <c r="BW585" s="64"/>
      <c r="BX585" s="64"/>
      <c r="BY585" s="64"/>
      <c r="BZ585" s="64"/>
      <c r="CA585" s="64"/>
      <c r="CB585" s="64"/>
      <c r="CC585" s="64"/>
      <c r="CD585" s="64"/>
      <c r="CE585" s="64"/>
      <c r="CF585" s="64"/>
      <c r="CG585" s="64"/>
      <c r="CH585" s="64"/>
      <c r="CI585" s="64"/>
      <c r="CJ585" s="64"/>
      <c r="CK585" s="64"/>
      <c r="CL585" s="64"/>
      <c r="CM585" s="64"/>
      <c r="CN585" s="64"/>
      <c r="CO585" s="64"/>
      <c r="CP585" s="64"/>
      <c r="CQ585" s="64"/>
      <c r="CR585" s="64"/>
      <c r="CS585" s="64"/>
      <c r="CT585" s="64"/>
      <c r="CU585" s="64"/>
      <c r="CV585" s="64"/>
      <c r="CW585" s="64"/>
      <c r="CX585" s="64"/>
      <c r="CY585" s="64"/>
      <c r="CZ585" s="64"/>
      <c r="DA585" s="64"/>
      <c r="DB585" s="64"/>
      <c r="DC585" s="64"/>
      <c r="DD585" s="64"/>
      <c r="DE585" s="64"/>
      <c r="DF585" s="64"/>
      <c r="DG585" s="64"/>
      <c r="DH585" s="64"/>
      <c r="DI585" s="64"/>
      <c r="DJ585" s="64"/>
      <c r="DK585" s="64"/>
      <c r="DL585" s="64"/>
      <c r="DM585" s="64"/>
      <c r="DN585" s="64"/>
      <c r="DO585" s="64"/>
      <c r="DP585" s="64"/>
      <c r="DQ585" s="64"/>
      <c r="DR585" s="64"/>
      <c r="DS585" s="64"/>
      <c r="DT585" s="64"/>
      <c r="DU585" s="64"/>
      <c r="DV585" s="64"/>
      <c r="DW585" s="64"/>
      <c r="DX585" s="64"/>
      <c r="DY585" s="64"/>
      <c r="DZ585" s="64"/>
      <c r="EA585" s="64"/>
      <c r="EB585" s="64"/>
      <c r="EC585" s="64"/>
      <c r="ED585" s="64"/>
      <c r="EE585" s="64"/>
      <c r="EF585" s="64"/>
      <c r="EG585" s="64"/>
      <c r="EH585" s="64"/>
      <c r="EI585" s="64"/>
      <c r="EJ585" s="64"/>
      <c r="EK585" s="64"/>
      <c r="EL585" s="64"/>
      <c r="EM585" s="64"/>
      <c r="EN585" s="64"/>
      <c r="EO585" s="64"/>
      <c r="EP585" s="64"/>
      <c r="EQ585" s="64"/>
      <c r="ER585" s="64"/>
      <c r="ES585" s="64"/>
      <c r="ET585" s="64"/>
      <c r="EU585" s="64"/>
      <c r="EV585" s="64"/>
      <c r="EW585" s="64"/>
      <c r="EX585" s="64"/>
      <c r="EY585" s="64"/>
      <c r="EZ585" s="64"/>
      <c r="FA585" s="64"/>
      <c r="FB585" s="64"/>
      <c r="FC585" s="64"/>
      <c r="FD585" s="64"/>
      <c r="FE585" s="64"/>
      <c r="FF585" s="64"/>
      <c r="FG585" s="64"/>
      <c r="FH585" s="64"/>
      <c r="FI585" s="64"/>
      <c r="FJ585" s="64"/>
      <c r="FK585" s="64"/>
      <c r="FL585" s="64"/>
      <c r="FM585" s="64"/>
      <c r="FN585" s="64"/>
      <c r="FO585" s="64"/>
      <c r="FP585" s="64"/>
      <c r="FQ585" s="64"/>
      <c r="FR585" s="64"/>
      <c r="FS585" s="64"/>
      <c r="FT585" s="64"/>
      <c r="FU585" s="64"/>
      <c r="FV585" s="64"/>
      <c r="FW585" s="64"/>
      <c r="FX585" s="64"/>
      <c r="FY585" s="64"/>
      <c r="FZ585" s="64"/>
      <c r="GA585" s="64"/>
      <c r="GB585" s="64"/>
      <c r="GC585" s="64"/>
      <c r="GD585" s="64"/>
      <c r="GE585" s="64"/>
      <c r="GF585" s="64"/>
      <c r="GG585" s="64"/>
      <c r="GH585" s="64"/>
      <c r="GI585" s="64"/>
      <c r="GJ585" s="64"/>
      <c r="GK585" s="64"/>
      <c r="GL585" s="64"/>
      <c r="GM585" s="64"/>
      <c r="GN585" s="64"/>
      <c r="GO585" s="64"/>
      <c r="GP585" s="64"/>
      <c r="GQ585" s="64"/>
      <c r="GR585" s="64"/>
      <c r="GS585" s="64"/>
      <c r="GT585" s="64"/>
      <c r="GU585" s="64"/>
      <c r="GV585" s="64"/>
      <c r="GW585" s="64"/>
      <c r="GX585" s="64"/>
      <c r="GY585" s="64"/>
      <c r="GZ585" s="64"/>
      <c r="HA585" s="64"/>
      <c r="HB585" s="64"/>
      <c r="HC585" s="64"/>
      <c r="HD585" s="64"/>
      <c r="HE585" s="64"/>
      <c r="HF585" s="64"/>
      <c r="HG585" s="64"/>
      <c r="HH585" s="64"/>
      <c r="HI585" s="64"/>
      <c r="HJ585" s="64"/>
      <c r="HK585" s="64"/>
      <c r="HL585" s="64"/>
      <c r="HM585" s="64"/>
      <c r="HN585" s="64"/>
      <c r="HO585" s="64"/>
      <c r="HP585" s="64"/>
      <c r="HQ585" s="64"/>
      <c r="HR585" s="64"/>
      <c r="HS585" s="64"/>
      <c r="HT585" s="64"/>
      <c r="HU585" s="64"/>
      <c r="HV585" s="64"/>
      <c r="HW585" s="64"/>
      <c r="HX585" s="64"/>
      <c r="HY585" s="64"/>
      <c r="HZ585" s="64"/>
      <c r="IA585" s="64"/>
      <c r="IB585" s="64"/>
      <c r="IC585" s="64"/>
      <c r="ID585" s="64"/>
      <c r="IE585" s="64"/>
      <c r="IF585" s="64"/>
      <c r="IG585" s="64"/>
      <c r="IH585" s="64"/>
      <c r="II585" s="64"/>
      <c r="IJ585" s="64"/>
      <c r="IK585" s="64"/>
      <c r="IL585" s="64"/>
      <c r="IM585" s="64"/>
      <c r="IN585" s="64"/>
      <c r="IO585" s="64"/>
      <c r="IP585" s="64"/>
      <c r="IQ585" s="64"/>
      <c r="IR585" s="64"/>
      <c r="IS585" s="64"/>
      <c r="IT585" s="64"/>
      <c r="IU585" s="64"/>
      <c r="IV585" s="64"/>
      <c r="IW585" s="64"/>
      <c r="IX585" s="64"/>
      <c r="IY585" s="64"/>
      <c r="IZ585" s="64"/>
      <c r="JA585" s="64"/>
      <c r="JB585" s="64"/>
      <c r="JC585" s="64"/>
      <c r="JD585" s="64"/>
      <c r="JE585" s="64"/>
      <c r="JF585" s="64"/>
      <c r="JG585" s="64"/>
      <c r="JH585" s="64"/>
      <c r="JI585" s="64"/>
      <c r="JJ585" s="64"/>
      <c r="JK585" s="64"/>
      <c r="JL585" s="64"/>
      <c r="JM585" s="64"/>
      <c r="JN585" s="64"/>
      <c r="JO585" s="64"/>
      <c r="JP585" s="64"/>
      <c r="JQ585" s="64"/>
      <c r="JR585" s="64"/>
      <c r="JS585" s="64"/>
      <c r="JT585" s="64"/>
      <c r="JU585" s="64"/>
      <c r="JV585" s="64"/>
      <c r="JW585" s="64"/>
      <c r="JX585" s="64"/>
      <c r="JY585" s="64"/>
      <c r="JZ585" s="64"/>
      <c r="KA585" s="64"/>
      <c r="KB585" s="64"/>
      <c r="KC585" s="64"/>
      <c r="KD585" s="64"/>
      <c r="KE585" s="64"/>
      <c r="KF585" s="64"/>
      <c r="KG585" s="64"/>
      <c r="KH585" s="64"/>
      <c r="KI585" s="64"/>
      <c r="KJ585" s="64"/>
    </row>
    <row r="586" spans="1:296" s="29" customFormat="1" ht="62.25" customHeight="1">
      <c r="A586" s="65" t="s">
        <v>518</v>
      </c>
      <c r="B586" s="7" t="s">
        <v>1386</v>
      </c>
      <c r="C586" s="10" t="s">
        <v>1786</v>
      </c>
      <c r="D586" s="87" t="s">
        <v>1387</v>
      </c>
      <c r="E586" s="65" t="s">
        <v>1388</v>
      </c>
      <c r="F586" s="65" t="s">
        <v>629</v>
      </c>
      <c r="G586" s="7" t="s">
        <v>348</v>
      </c>
      <c r="H586" s="7" t="s">
        <v>569</v>
      </c>
      <c r="I586" s="8">
        <v>42438</v>
      </c>
      <c r="J586" s="66" t="s">
        <v>346</v>
      </c>
      <c r="K586" s="8">
        <v>42451</v>
      </c>
      <c r="L586" s="46">
        <v>119900</v>
      </c>
      <c r="M586" s="94">
        <f>+SUM(L584:L586)</f>
        <v>272000</v>
      </c>
      <c r="N586" s="64"/>
      <c r="O586" s="64"/>
      <c r="P586" s="64"/>
      <c r="Q586" s="64"/>
      <c r="R586" s="64"/>
      <c r="S586" s="64"/>
      <c r="T586" s="64"/>
      <c r="U586" s="64"/>
      <c r="V586" s="64"/>
      <c r="W586" s="64"/>
      <c r="X586" s="64"/>
      <c r="Y586" s="64"/>
      <c r="Z586" s="64"/>
      <c r="AA586" s="64"/>
      <c r="AB586" s="64"/>
      <c r="AC586" s="64"/>
      <c r="AD586" s="64"/>
      <c r="AE586" s="64"/>
      <c r="AF586" s="64"/>
      <c r="AG586" s="64"/>
      <c r="AH586" s="64"/>
      <c r="AI586" s="64"/>
      <c r="AJ586" s="64"/>
      <c r="AK586" s="64"/>
      <c r="AL586" s="64"/>
      <c r="AM586" s="64"/>
      <c r="AN586" s="64"/>
      <c r="AO586" s="64"/>
      <c r="AP586" s="64"/>
      <c r="AQ586" s="64"/>
      <c r="AR586" s="64"/>
      <c r="AS586" s="64"/>
      <c r="AT586" s="64"/>
      <c r="AU586" s="64"/>
      <c r="AV586" s="64"/>
      <c r="AW586" s="64"/>
      <c r="AX586" s="64"/>
      <c r="AY586" s="64"/>
      <c r="AZ586" s="64"/>
      <c r="BA586" s="64"/>
      <c r="BB586" s="64"/>
      <c r="BC586" s="64"/>
      <c r="BD586" s="64"/>
      <c r="BE586" s="64"/>
      <c r="BF586" s="64"/>
      <c r="BG586" s="64"/>
      <c r="BH586" s="64"/>
      <c r="BI586" s="64"/>
      <c r="BJ586" s="64"/>
      <c r="BK586" s="64"/>
      <c r="BL586" s="64"/>
      <c r="BM586" s="64"/>
      <c r="BN586" s="64"/>
      <c r="BO586" s="64"/>
      <c r="BP586" s="64"/>
      <c r="BQ586" s="64"/>
      <c r="BR586" s="64"/>
      <c r="BS586" s="64"/>
      <c r="BT586" s="64"/>
      <c r="BU586" s="64"/>
      <c r="BV586" s="64"/>
      <c r="BW586" s="64"/>
      <c r="BX586" s="64"/>
      <c r="BY586" s="64"/>
      <c r="BZ586" s="64"/>
      <c r="CA586" s="64"/>
      <c r="CB586" s="64"/>
      <c r="CC586" s="64"/>
      <c r="CD586" s="64"/>
      <c r="CE586" s="64"/>
      <c r="CF586" s="64"/>
      <c r="CG586" s="64"/>
      <c r="CH586" s="64"/>
      <c r="CI586" s="64"/>
      <c r="CJ586" s="64"/>
      <c r="CK586" s="64"/>
      <c r="CL586" s="64"/>
      <c r="CM586" s="64"/>
      <c r="CN586" s="64"/>
      <c r="CO586" s="64"/>
      <c r="CP586" s="64"/>
      <c r="CQ586" s="64"/>
      <c r="CR586" s="64"/>
      <c r="CS586" s="64"/>
      <c r="CT586" s="64"/>
      <c r="CU586" s="64"/>
      <c r="CV586" s="64"/>
      <c r="CW586" s="64"/>
      <c r="CX586" s="64"/>
      <c r="CY586" s="64"/>
      <c r="CZ586" s="64"/>
      <c r="DA586" s="64"/>
      <c r="DB586" s="64"/>
      <c r="DC586" s="64"/>
      <c r="DD586" s="64"/>
      <c r="DE586" s="64"/>
      <c r="DF586" s="64"/>
      <c r="DG586" s="64"/>
      <c r="DH586" s="64"/>
      <c r="DI586" s="64"/>
      <c r="DJ586" s="64"/>
      <c r="DK586" s="64"/>
      <c r="DL586" s="64"/>
      <c r="DM586" s="64"/>
      <c r="DN586" s="64"/>
      <c r="DO586" s="64"/>
      <c r="DP586" s="64"/>
      <c r="DQ586" s="64"/>
      <c r="DR586" s="64"/>
      <c r="DS586" s="64"/>
      <c r="DT586" s="64"/>
      <c r="DU586" s="64"/>
      <c r="DV586" s="64"/>
      <c r="DW586" s="64"/>
      <c r="DX586" s="64"/>
      <c r="DY586" s="64"/>
      <c r="DZ586" s="64"/>
      <c r="EA586" s="64"/>
      <c r="EB586" s="64"/>
      <c r="EC586" s="64"/>
      <c r="ED586" s="64"/>
      <c r="EE586" s="64"/>
      <c r="EF586" s="64"/>
      <c r="EG586" s="64"/>
      <c r="EH586" s="64"/>
      <c r="EI586" s="64"/>
      <c r="EJ586" s="64"/>
      <c r="EK586" s="64"/>
      <c r="EL586" s="64"/>
      <c r="EM586" s="64"/>
      <c r="EN586" s="64"/>
      <c r="EO586" s="64"/>
      <c r="EP586" s="64"/>
      <c r="EQ586" s="64"/>
      <c r="ER586" s="64"/>
      <c r="ES586" s="64"/>
      <c r="ET586" s="64"/>
      <c r="EU586" s="64"/>
      <c r="EV586" s="64"/>
      <c r="EW586" s="64"/>
      <c r="EX586" s="64"/>
      <c r="EY586" s="64"/>
      <c r="EZ586" s="64"/>
      <c r="FA586" s="64"/>
      <c r="FB586" s="64"/>
      <c r="FC586" s="64"/>
      <c r="FD586" s="64"/>
      <c r="FE586" s="64"/>
      <c r="FF586" s="64"/>
      <c r="FG586" s="64"/>
      <c r="FH586" s="64"/>
      <c r="FI586" s="64"/>
      <c r="FJ586" s="64"/>
      <c r="FK586" s="64"/>
      <c r="FL586" s="64"/>
      <c r="FM586" s="64"/>
      <c r="FN586" s="64"/>
      <c r="FO586" s="64"/>
      <c r="FP586" s="64"/>
      <c r="FQ586" s="64"/>
      <c r="FR586" s="64"/>
      <c r="FS586" s="64"/>
      <c r="FT586" s="64"/>
      <c r="FU586" s="64"/>
      <c r="FV586" s="64"/>
      <c r="FW586" s="64"/>
      <c r="FX586" s="64"/>
      <c r="FY586" s="64"/>
      <c r="FZ586" s="64"/>
      <c r="GA586" s="64"/>
      <c r="GB586" s="64"/>
      <c r="GC586" s="64"/>
      <c r="GD586" s="64"/>
      <c r="GE586" s="64"/>
      <c r="GF586" s="64"/>
      <c r="GG586" s="64"/>
      <c r="GH586" s="64"/>
      <c r="GI586" s="64"/>
      <c r="GJ586" s="64"/>
      <c r="GK586" s="64"/>
      <c r="GL586" s="64"/>
      <c r="GM586" s="64"/>
      <c r="GN586" s="64"/>
      <c r="GO586" s="64"/>
      <c r="GP586" s="64"/>
      <c r="GQ586" s="64"/>
      <c r="GR586" s="64"/>
      <c r="GS586" s="64"/>
      <c r="GT586" s="64"/>
      <c r="GU586" s="64"/>
      <c r="GV586" s="64"/>
      <c r="GW586" s="64"/>
      <c r="GX586" s="64"/>
      <c r="GY586" s="64"/>
      <c r="GZ586" s="64"/>
      <c r="HA586" s="64"/>
      <c r="HB586" s="64"/>
      <c r="HC586" s="64"/>
      <c r="HD586" s="64"/>
      <c r="HE586" s="64"/>
      <c r="HF586" s="64"/>
      <c r="HG586" s="64"/>
      <c r="HH586" s="64"/>
      <c r="HI586" s="64"/>
      <c r="HJ586" s="64"/>
      <c r="HK586" s="64"/>
      <c r="HL586" s="64"/>
      <c r="HM586" s="64"/>
      <c r="HN586" s="64"/>
      <c r="HO586" s="64"/>
      <c r="HP586" s="64"/>
      <c r="HQ586" s="64"/>
      <c r="HR586" s="64"/>
      <c r="HS586" s="64"/>
      <c r="HT586" s="64"/>
      <c r="HU586" s="64"/>
      <c r="HV586" s="64"/>
      <c r="HW586" s="64"/>
      <c r="HX586" s="64"/>
      <c r="HY586" s="64"/>
      <c r="HZ586" s="64"/>
      <c r="IA586" s="64"/>
      <c r="IB586" s="64"/>
      <c r="IC586" s="64"/>
      <c r="ID586" s="64"/>
      <c r="IE586" s="64"/>
      <c r="IF586" s="64"/>
      <c r="IG586" s="64"/>
      <c r="IH586" s="64"/>
      <c r="II586" s="64"/>
      <c r="IJ586" s="64"/>
      <c r="IK586" s="64"/>
      <c r="IL586" s="64"/>
      <c r="IM586" s="64"/>
      <c r="IN586" s="64"/>
      <c r="IO586" s="64"/>
      <c r="IP586" s="64"/>
      <c r="IQ586" s="64"/>
      <c r="IR586" s="64"/>
      <c r="IS586" s="64"/>
      <c r="IT586" s="64"/>
      <c r="IU586" s="64"/>
      <c r="IV586" s="64"/>
      <c r="IW586" s="64"/>
      <c r="IX586" s="64"/>
      <c r="IY586" s="64"/>
      <c r="IZ586" s="64"/>
      <c r="JA586" s="64"/>
      <c r="JB586" s="64"/>
      <c r="JC586" s="64"/>
      <c r="JD586" s="64"/>
      <c r="JE586" s="64"/>
      <c r="JF586" s="64"/>
      <c r="JG586" s="64"/>
      <c r="JH586" s="64"/>
      <c r="JI586" s="64"/>
      <c r="JJ586" s="64"/>
      <c r="JK586" s="64"/>
      <c r="JL586" s="64"/>
      <c r="JM586" s="64"/>
      <c r="JN586" s="64"/>
      <c r="JO586" s="64"/>
      <c r="JP586" s="64"/>
      <c r="JQ586" s="64"/>
      <c r="JR586" s="64"/>
      <c r="JS586" s="64"/>
      <c r="JT586" s="64"/>
      <c r="JU586" s="64"/>
      <c r="JV586" s="64"/>
      <c r="JW586" s="64"/>
      <c r="JX586" s="64"/>
      <c r="JY586" s="64"/>
      <c r="JZ586" s="64"/>
      <c r="KA586" s="64"/>
      <c r="KB586" s="64"/>
      <c r="KC586" s="64"/>
      <c r="KD586" s="64"/>
      <c r="KE586" s="64"/>
      <c r="KF586" s="64"/>
      <c r="KG586" s="64"/>
      <c r="KH586" s="64"/>
      <c r="KI586" s="64"/>
      <c r="KJ586" s="64"/>
    </row>
    <row r="587" spans="1:296" s="29" customFormat="1" ht="36.75" customHeight="1">
      <c r="A587" s="65"/>
      <c r="B587" s="7"/>
      <c r="C587" s="10"/>
      <c r="D587" s="87"/>
      <c r="E587" s="65"/>
      <c r="F587" s="65"/>
      <c r="G587" s="7"/>
      <c r="H587" s="7"/>
      <c r="I587" s="8"/>
      <c r="J587" s="66"/>
      <c r="K587" s="8"/>
      <c r="L587" s="46"/>
      <c r="M587" s="9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4"/>
      <c r="AK587" s="64"/>
      <c r="AL587" s="64"/>
      <c r="AM587" s="64"/>
      <c r="AN587" s="64"/>
      <c r="AO587" s="64"/>
      <c r="AP587" s="64"/>
      <c r="AQ587" s="64"/>
      <c r="AR587" s="64"/>
      <c r="AS587" s="64"/>
      <c r="AT587" s="64"/>
      <c r="AU587" s="64"/>
      <c r="AV587" s="64"/>
      <c r="AW587" s="64"/>
      <c r="AX587" s="64"/>
      <c r="AY587" s="64"/>
      <c r="AZ587" s="64"/>
      <c r="BA587" s="64"/>
      <c r="BB587" s="64"/>
      <c r="BC587" s="64"/>
      <c r="BD587" s="64"/>
      <c r="BE587" s="64"/>
      <c r="BF587" s="64"/>
      <c r="BG587" s="64"/>
      <c r="BH587" s="64"/>
      <c r="BI587" s="64"/>
      <c r="BJ587" s="64"/>
      <c r="BK587" s="64"/>
      <c r="BL587" s="64"/>
      <c r="BM587" s="64"/>
      <c r="BN587" s="64"/>
      <c r="BO587" s="64"/>
      <c r="BP587" s="64"/>
      <c r="BQ587" s="64"/>
      <c r="BR587" s="64"/>
      <c r="BS587" s="64"/>
      <c r="BT587" s="64"/>
      <c r="BU587" s="64"/>
      <c r="BV587" s="64"/>
      <c r="BW587" s="64"/>
      <c r="BX587" s="64"/>
      <c r="BY587" s="64"/>
      <c r="BZ587" s="64"/>
      <c r="CA587" s="64"/>
      <c r="CB587" s="64"/>
      <c r="CC587" s="64"/>
      <c r="CD587" s="64"/>
      <c r="CE587" s="64"/>
      <c r="CF587" s="64"/>
      <c r="CG587" s="64"/>
      <c r="CH587" s="64"/>
      <c r="CI587" s="64"/>
      <c r="CJ587" s="64"/>
      <c r="CK587" s="64"/>
      <c r="CL587" s="64"/>
      <c r="CM587" s="64"/>
      <c r="CN587" s="64"/>
      <c r="CO587" s="64"/>
      <c r="CP587" s="64"/>
      <c r="CQ587" s="64"/>
      <c r="CR587" s="64"/>
      <c r="CS587" s="64"/>
      <c r="CT587" s="64"/>
      <c r="CU587" s="64"/>
      <c r="CV587" s="64"/>
      <c r="CW587" s="64"/>
      <c r="CX587" s="64"/>
      <c r="CY587" s="64"/>
      <c r="CZ587" s="64"/>
      <c r="DA587" s="64"/>
      <c r="DB587" s="64"/>
      <c r="DC587" s="64"/>
      <c r="DD587" s="64"/>
      <c r="DE587" s="64"/>
      <c r="DF587" s="64"/>
      <c r="DG587" s="64"/>
      <c r="DH587" s="64"/>
      <c r="DI587" s="64"/>
      <c r="DJ587" s="64"/>
      <c r="DK587" s="64"/>
      <c r="DL587" s="64"/>
      <c r="DM587" s="64"/>
      <c r="DN587" s="64"/>
      <c r="DO587" s="64"/>
      <c r="DP587" s="64"/>
      <c r="DQ587" s="64"/>
      <c r="DR587" s="64"/>
      <c r="DS587" s="64"/>
      <c r="DT587" s="64"/>
      <c r="DU587" s="64"/>
      <c r="DV587" s="64"/>
      <c r="DW587" s="64"/>
      <c r="DX587" s="64"/>
      <c r="DY587" s="64"/>
      <c r="DZ587" s="64"/>
      <c r="EA587" s="64"/>
      <c r="EB587" s="64"/>
      <c r="EC587" s="64"/>
      <c r="ED587" s="64"/>
      <c r="EE587" s="64"/>
      <c r="EF587" s="64"/>
      <c r="EG587" s="64"/>
      <c r="EH587" s="64"/>
      <c r="EI587" s="64"/>
      <c r="EJ587" s="64"/>
      <c r="EK587" s="64"/>
      <c r="EL587" s="64"/>
      <c r="EM587" s="64"/>
      <c r="EN587" s="64"/>
      <c r="EO587" s="64"/>
      <c r="EP587" s="64"/>
      <c r="EQ587" s="64"/>
      <c r="ER587" s="64"/>
      <c r="ES587" s="64"/>
      <c r="ET587" s="64"/>
      <c r="EU587" s="64"/>
      <c r="EV587" s="64"/>
      <c r="EW587" s="64"/>
      <c r="EX587" s="64"/>
      <c r="EY587" s="64"/>
      <c r="EZ587" s="64"/>
      <c r="FA587" s="64"/>
      <c r="FB587" s="64"/>
      <c r="FC587" s="64"/>
      <c r="FD587" s="64"/>
      <c r="FE587" s="64"/>
      <c r="FF587" s="64"/>
      <c r="FG587" s="64"/>
      <c r="FH587" s="64"/>
      <c r="FI587" s="64"/>
      <c r="FJ587" s="64"/>
      <c r="FK587" s="64"/>
      <c r="FL587" s="64"/>
      <c r="FM587" s="64"/>
      <c r="FN587" s="64"/>
      <c r="FO587" s="64"/>
      <c r="FP587" s="64"/>
      <c r="FQ587" s="64"/>
      <c r="FR587" s="64"/>
      <c r="FS587" s="64"/>
      <c r="FT587" s="64"/>
      <c r="FU587" s="64"/>
      <c r="FV587" s="64"/>
      <c r="FW587" s="64"/>
      <c r="FX587" s="64"/>
      <c r="FY587" s="64"/>
      <c r="FZ587" s="64"/>
      <c r="GA587" s="64"/>
      <c r="GB587" s="64"/>
      <c r="GC587" s="64"/>
      <c r="GD587" s="64"/>
      <c r="GE587" s="64"/>
      <c r="GF587" s="64"/>
      <c r="GG587" s="64"/>
      <c r="GH587" s="64"/>
      <c r="GI587" s="64"/>
      <c r="GJ587" s="64"/>
      <c r="GK587" s="64"/>
      <c r="GL587" s="64"/>
      <c r="GM587" s="64"/>
      <c r="GN587" s="64"/>
      <c r="GO587" s="64"/>
      <c r="GP587" s="64"/>
      <c r="GQ587" s="64"/>
      <c r="GR587" s="64"/>
      <c r="GS587" s="64"/>
      <c r="GT587" s="64"/>
      <c r="GU587" s="64"/>
      <c r="GV587" s="64"/>
      <c r="GW587" s="64"/>
      <c r="GX587" s="64"/>
      <c r="GY587" s="64"/>
      <c r="GZ587" s="64"/>
      <c r="HA587" s="64"/>
      <c r="HB587" s="64"/>
      <c r="HC587" s="64"/>
      <c r="HD587" s="64"/>
      <c r="HE587" s="64"/>
      <c r="HF587" s="64"/>
      <c r="HG587" s="64"/>
      <c r="HH587" s="64"/>
      <c r="HI587" s="64"/>
      <c r="HJ587" s="64"/>
      <c r="HK587" s="64"/>
      <c r="HL587" s="64"/>
      <c r="HM587" s="64"/>
      <c r="HN587" s="64"/>
      <c r="HO587" s="64"/>
      <c r="HP587" s="64"/>
      <c r="HQ587" s="64"/>
      <c r="HR587" s="64"/>
      <c r="HS587" s="64"/>
      <c r="HT587" s="64"/>
      <c r="HU587" s="64"/>
      <c r="HV587" s="64"/>
      <c r="HW587" s="64"/>
      <c r="HX587" s="64"/>
      <c r="HY587" s="64"/>
      <c r="HZ587" s="64"/>
      <c r="IA587" s="64"/>
      <c r="IB587" s="64"/>
      <c r="IC587" s="64"/>
      <c r="ID587" s="64"/>
      <c r="IE587" s="64"/>
      <c r="IF587" s="64"/>
      <c r="IG587" s="64"/>
      <c r="IH587" s="64"/>
      <c r="II587" s="64"/>
      <c r="IJ587" s="64"/>
      <c r="IK587" s="64"/>
      <c r="IL587" s="64"/>
      <c r="IM587" s="64"/>
      <c r="IN587" s="64"/>
      <c r="IO587" s="64"/>
      <c r="IP587" s="64"/>
      <c r="IQ587" s="64"/>
      <c r="IR587" s="64"/>
      <c r="IS587" s="64"/>
      <c r="IT587" s="64"/>
      <c r="IU587" s="64"/>
      <c r="IV587" s="64"/>
      <c r="IW587" s="64"/>
      <c r="IX587" s="64"/>
      <c r="IY587" s="64"/>
      <c r="IZ587" s="64"/>
      <c r="JA587" s="64"/>
      <c r="JB587" s="64"/>
      <c r="JC587" s="64"/>
      <c r="JD587" s="64"/>
      <c r="JE587" s="64"/>
      <c r="JF587" s="64"/>
      <c r="JG587" s="64"/>
      <c r="JH587" s="64"/>
      <c r="JI587" s="64"/>
      <c r="JJ587" s="64"/>
      <c r="JK587" s="64"/>
      <c r="JL587" s="64"/>
      <c r="JM587" s="64"/>
      <c r="JN587" s="64"/>
      <c r="JO587" s="64"/>
      <c r="JP587" s="64"/>
      <c r="JQ587" s="64"/>
      <c r="JR587" s="64"/>
      <c r="JS587" s="64"/>
      <c r="JT587" s="64"/>
      <c r="JU587" s="64"/>
      <c r="JV587" s="64"/>
      <c r="JW587" s="64"/>
      <c r="JX587" s="64"/>
      <c r="JY587" s="64"/>
      <c r="JZ587" s="64"/>
      <c r="KA587" s="64"/>
      <c r="KB587" s="64"/>
      <c r="KC587" s="64"/>
      <c r="KD587" s="64"/>
      <c r="KE587" s="64"/>
      <c r="KF587" s="64"/>
      <c r="KG587" s="64"/>
      <c r="KH587" s="64"/>
      <c r="KI587" s="64"/>
      <c r="KJ587" s="64"/>
    </row>
    <row r="588" spans="1:296" s="29" customFormat="1" ht="62.25" customHeight="1">
      <c r="A588" s="65" t="s">
        <v>1624</v>
      </c>
      <c r="B588" s="7" t="s">
        <v>1625</v>
      </c>
      <c r="C588" s="10" t="s">
        <v>1626</v>
      </c>
      <c r="D588" s="87" t="s">
        <v>1627</v>
      </c>
      <c r="E588" s="65" t="s">
        <v>1628</v>
      </c>
      <c r="F588" s="65" t="s">
        <v>1629</v>
      </c>
      <c r="G588" s="7" t="s">
        <v>1704</v>
      </c>
      <c r="H588" s="7" t="s">
        <v>1705</v>
      </c>
      <c r="I588" s="8">
        <v>42723</v>
      </c>
      <c r="J588" s="66" t="s">
        <v>346</v>
      </c>
      <c r="K588" s="8">
        <v>42726</v>
      </c>
      <c r="L588" s="46">
        <v>498659.01</v>
      </c>
      <c r="M588" s="94">
        <f>L588</f>
        <v>498659.01</v>
      </c>
      <c r="N588" s="64"/>
      <c r="O588" s="64"/>
      <c r="P588" s="64"/>
      <c r="Q588" s="64"/>
      <c r="R588" s="64"/>
      <c r="S588" s="64"/>
      <c r="T588" s="64"/>
      <c r="U588" s="64"/>
      <c r="V588" s="64"/>
      <c r="W588" s="64"/>
      <c r="X588" s="64"/>
      <c r="Y588" s="64"/>
      <c r="Z588" s="64"/>
      <c r="AA588" s="64"/>
      <c r="AB588" s="64"/>
      <c r="AC588" s="64"/>
      <c r="AD588" s="64"/>
      <c r="AE588" s="64"/>
      <c r="AF588" s="64"/>
      <c r="AG588" s="64"/>
      <c r="AH588" s="64"/>
      <c r="AI588" s="64"/>
      <c r="AJ588" s="64"/>
      <c r="AK588" s="64"/>
      <c r="AL588" s="64"/>
      <c r="AM588" s="64"/>
      <c r="AN588" s="64"/>
      <c r="AO588" s="64"/>
      <c r="AP588" s="64"/>
      <c r="AQ588" s="64"/>
      <c r="AR588" s="64"/>
      <c r="AS588" s="64"/>
      <c r="AT588" s="64"/>
      <c r="AU588" s="64"/>
      <c r="AV588" s="64"/>
      <c r="AW588" s="64"/>
      <c r="AX588" s="64"/>
      <c r="AY588" s="64"/>
      <c r="AZ588" s="64"/>
      <c r="BA588" s="64"/>
      <c r="BB588" s="64"/>
      <c r="BC588" s="64"/>
      <c r="BD588" s="64"/>
      <c r="BE588" s="64"/>
      <c r="BF588" s="64"/>
      <c r="BG588" s="64"/>
      <c r="BH588" s="64"/>
      <c r="BI588" s="64"/>
      <c r="BJ588" s="64"/>
      <c r="BK588" s="64"/>
      <c r="BL588" s="64"/>
      <c r="BM588" s="64"/>
      <c r="BN588" s="64"/>
      <c r="BO588" s="64"/>
      <c r="BP588" s="64"/>
      <c r="BQ588" s="64"/>
      <c r="BR588" s="64"/>
      <c r="BS588" s="64"/>
      <c r="BT588" s="64"/>
      <c r="BU588" s="64"/>
      <c r="BV588" s="64"/>
      <c r="BW588" s="64"/>
      <c r="BX588" s="64"/>
      <c r="BY588" s="64"/>
      <c r="BZ588" s="64"/>
      <c r="CA588" s="64"/>
      <c r="CB588" s="64"/>
      <c r="CC588" s="64"/>
      <c r="CD588" s="64"/>
      <c r="CE588" s="64"/>
      <c r="CF588" s="64"/>
      <c r="CG588" s="64"/>
      <c r="CH588" s="64"/>
      <c r="CI588" s="64"/>
      <c r="CJ588" s="64"/>
      <c r="CK588" s="64"/>
      <c r="CL588" s="64"/>
      <c r="CM588" s="64"/>
      <c r="CN588" s="64"/>
      <c r="CO588" s="64"/>
      <c r="CP588" s="64"/>
      <c r="CQ588" s="64"/>
      <c r="CR588" s="64"/>
      <c r="CS588" s="64"/>
      <c r="CT588" s="64"/>
      <c r="CU588" s="64"/>
      <c r="CV588" s="64"/>
      <c r="CW588" s="64"/>
      <c r="CX588" s="64"/>
      <c r="CY588" s="64"/>
      <c r="CZ588" s="64"/>
      <c r="DA588" s="64"/>
      <c r="DB588" s="64"/>
      <c r="DC588" s="64"/>
      <c r="DD588" s="64"/>
      <c r="DE588" s="64"/>
      <c r="DF588" s="64"/>
      <c r="DG588" s="64"/>
      <c r="DH588" s="64"/>
      <c r="DI588" s="64"/>
      <c r="DJ588" s="64"/>
      <c r="DK588" s="64"/>
      <c r="DL588" s="64"/>
      <c r="DM588" s="64"/>
      <c r="DN588" s="64"/>
      <c r="DO588" s="64"/>
      <c r="DP588" s="64"/>
      <c r="DQ588" s="64"/>
      <c r="DR588" s="64"/>
      <c r="DS588" s="64"/>
      <c r="DT588" s="64"/>
      <c r="DU588" s="64"/>
      <c r="DV588" s="64"/>
      <c r="DW588" s="64"/>
      <c r="DX588" s="64"/>
      <c r="DY588" s="64"/>
      <c r="DZ588" s="64"/>
      <c r="EA588" s="64"/>
      <c r="EB588" s="64"/>
      <c r="EC588" s="64"/>
      <c r="ED588" s="64"/>
      <c r="EE588" s="64"/>
      <c r="EF588" s="64"/>
      <c r="EG588" s="64"/>
      <c r="EH588" s="64"/>
      <c r="EI588" s="64"/>
      <c r="EJ588" s="64"/>
      <c r="EK588" s="64"/>
      <c r="EL588" s="64"/>
      <c r="EM588" s="64"/>
      <c r="EN588" s="64"/>
      <c r="EO588" s="64"/>
      <c r="EP588" s="64"/>
      <c r="EQ588" s="64"/>
      <c r="ER588" s="64"/>
      <c r="ES588" s="64"/>
      <c r="ET588" s="64"/>
      <c r="EU588" s="64"/>
      <c r="EV588" s="64"/>
      <c r="EW588" s="64"/>
      <c r="EX588" s="64"/>
      <c r="EY588" s="64"/>
      <c r="EZ588" s="64"/>
      <c r="FA588" s="64"/>
      <c r="FB588" s="64"/>
      <c r="FC588" s="64"/>
      <c r="FD588" s="64"/>
      <c r="FE588" s="64"/>
      <c r="FF588" s="64"/>
      <c r="FG588" s="64"/>
      <c r="FH588" s="64"/>
      <c r="FI588" s="64"/>
      <c r="FJ588" s="64"/>
      <c r="FK588" s="64"/>
      <c r="FL588" s="64"/>
      <c r="FM588" s="64"/>
      <c r="FN588" s="64"/>
      <c r="FO588" s="64"/>
      <c r="FP588" s="64"/>
      <c r="FQ588" s="64"/>
      <c r="FR588" s="64"/>
      <c r="FS588" s="64"/>
      <c r="FT588" s="64"/>
      <c r="FU588" s="64"/>
      <c r="FV588" s="64"/>
      <c r="FW588" s="64"/>
      <c r="FX588" s="64"/>
      <c r="FY588" s="64"/>
      <c r="FZ588" s="64"/>
      <c r="GA588" s="64"/>
      <c r="GB588" s="64"/>
      <c r="GC588" s="64"/>
      <c r="GD588" s="64"/>
      <c r="GE588" s="64"/>
      <c r="GF588" s="64"/>
      <c r="GG588" s="64"/>
      <c r="GH588" s="64"/>
      <c r="GI588" s="64"/>
      <c r="GJ588" s="64"/>
      <c r="GK588" s="64"/>
      <c r="GL588" s="64"/>
      <c r="GM588" s="64"/>
      <c r="GN588" s="64"/>
      <c r="GO588" s="64"/>
      <c r="GP588" s="64"/>
      <c r="GQ588" s="64"/>
      <c r="GR588" s="64"/>
      <c r="GS588" s="64"/>
      <c r="GT588" s="64"/>
      <c r="GU588" s="64"/>
      <c r="GV588" s="64"/>
      <c r="GW588" s="64"/>
      <c r="GX588" s="64"/>
      <c r="GY588" s="64"/>
      <c r="GZ588" s="64"/>
      <c r="HA588" s="64"/>
      <c r="HB588" s="64"/>
      <c r="HC588" s="64"/>
      <c r="HD588" s="64"/>
      <c r="HE588" s="64"/>
      <c r="HF588" s="64"/>
      <c r="HG588" s="64"/>
      <c r="HH588" s="64"/>
      <c r="HI588" s="64"/>
      <c r="HJ588" s="64"/>
      <c r="HK588" s="64"/>
      <c r="HL588" s="64"/>
      <c r="HM588" s="64"/>
      <c r="HN588" s="64"/>
      <c r="HO588" s="64"/>
      <c r="HP588" s="64"/>
      <c r="HQ588" s="64"/>
      <c r="HR588" s="64"/>
      <c r="HS588" s="64"/>
      <c r="HT588" s="64"/>
      <c r="HU588" s="64"/>
      <c r="HV588" s="64"/>
      <c r="HW588" s="64"/>
      <c r="HX588" s="64"/>
      <c r="HY588" s="64"/>
      <c r="HZ588" s="64"/>
      <c r="IA588" s="64"/>
      <c r="IB588" s="64"/>
      <c r="IC588" s="64"/>
      <c r="ID588" s="64"/>
      <c r="IE588" s="64"/>
      <c r="IF588" s="64"/>
      <c r="IG588" s="64"/>
      <c r="IH588" s="64"/>
      <c r="II588" s="64"/>
      <c r="IJ588" s="64"/>
      <c r="IK588" s="64"/>
      <c r="IL588" s="64"/>
      <c r="IM588" s="64"/>
      <c r="IN588" s="64"/>
      <c r="IO588" s="64"/>
      <c r="IP588" s="64"/>
      <c r="IQ588" s="64"/>
      <c r="IR588" s="64"/>
      <c r="IS588" s="64"/>
      <c r="IT588" s="64"/>
      <c r="IU588" s="64"/>
      <c r="IV588" s="64"/>
      <c r="IW588" s="64"/>
      <c r="IX588" s="64"/>
      <c r="IY588" s="64"/>
      <c r="IZ588" s="64"/>
      <c r="JA588" s="64"/>
      <c r="JB588" s="64"/>
      <c r="JC588" s="64"/>
      <c r="JD588" s="64"/>
      <c r="JE588" s="64"/>
      <c r="JF588" s="64"/>
      <c r="JG588" s="64"/>
      <c r="JH588" s="64"/>
      <c r="JI588" s="64"/>
      <c r="JJ588" s="64"/>
      <c r="JK588" s="64"/>
      <c r="JL588" s="64"/>
      <c r="JM588" s="64"/>
      <c r="JN588" s="64"/>
      <c r="JO588" s="64"/>
      <c r="JP588" s="64"/>
      <c r="JQ588" s="64"/>
      <c r="JR588" s="64"/>
      <c r="JS588" s="64"/>
      <c r="JT588" s="64"/>
      <c r="JU588" s="64"/>
      <c r="JV588" s="64"/>
      <c r="JW588" s="64"/>
      <c r="JX588" s="64"/>
      <c r="JY588" s="64"/>
      <c r="JZ588" s="64"/>
      <c r="KA588" s="64"/>
      <c r="KB588" s="64"/>
      <c r="KC588" s="64"/>
      <c r="KD588" s="64"/>
      <c r="KE588" s="64"/>
      <c r="KF588" s="64"/>
      <c r="KG588" s="64"/>
      <c r="KH588" s="64"/>
      <c r="KI588" s="64"/>
      <c r="KJ588" s="64"/>
    </row>
    <row r="589" spans="1:296" s="29" customFormat="1" ht="33" customHeight="1">
      <c r="A589" s="65"/>
      <c r="B589" s="7"/>
      <c r="C589" s="10"/>
      <c r="D589" s="87"/>
      <c r="E589" s="65"/>
      <c r="F589" s="65"/>
      <c r="G589" s="7"/>
      <c r="H589" s="7"/>
      <c r="I589" s="8"/>
      <c r="J589" s="66"/>
      <c r="K589" s="8"/>
      <c r="L589" s="46"/>
      <c r="M589" s="9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64"/>
      <c r="AL589" s="64"/>
      <c r="AM589" s="64"/>
      <c r="AN589" s="64"/>
      <c r="AO589" s="64"/>
      <c r="AP589" s="64"/>
      <c r="AQ589" s="64"/>
      <c r="AR589" s="64"/>
      <c r="AS589" s="64"/>
      <c r="AT589" s="64"/>
      <c r="AU589" s="64"/>
      <c r="AV589" s="64"/>
      <c r="AW589" s="64"/>
      <c r="AX589" s="64"/>
      <c r="AY589" s="64"/>
      <c r="AZ589" s="64"/>
      <c r="BA589" s="64"/>
      <c r="BB589" s="64"/>
      <c r="BC589" s="64"/>
      <c r="BD589" s="64"/>
      <c r="BE589" s="64"/>
      <c r="BF589" s="64"/>
      <c r="BG589" s="64"/>
      <c r="BH589" s="64"/>
      <c r="BI589" s="64"/>
      <c r="BJ589" s="64"/>
      <c r="BK589" s="64"/>
      <c r="BL589" s="64"/>
      <c r="BM589" s="64"/>
      <c r="BN589" s="64"/>
      <c r="BO589" s="64"/>
      <c r="BP589" s="64"/>
      <c r="BQ589" s="64"/>
      <c r="BR589" s="64"/>
      <c r="BS589" s="64"/>
      <c r="BT589" s="64"/>
      <c r="BU589" s="64"/>
      <c r="BV589" s="64"/>
      <c r="BW589" s="64"/>
      <c r="BX589" s="64"/>
      <c r="BY589" s="64"/>
      <c r="BZ589" s="64"/>
      <c r="CA589" s="64"/>
      <c r="CB589" s="64"/>
      <c r="CC589" s="64"/>
      <c r="CD589" s="64"/>
      <c r="CE589" s="64"/>
      <c r="CF589" s="64"/>
      <c r="CG589" s="64"/>
      <c r="CH589" s="64"/>
      <c r="CI589" s="64"/>
      <c r="CJ589" s="64"/>
      <c r="CK589" s="64"/>
      <c r="CL589" s="64"/>
      <c r="CM589" s="64"/>
      <c r="CN589" s="64"/>
      <c r="CO589" s="64"/>
      <c r="CP589" s="64"/>
      <c r="CQ589" s="64"/>
      <c r="CR589" s="64"/>
      <c r="CS589" s="64"/>
      <c r="CT589" s="64"/>
      <c r="CU589" s="64"/>
      <c r="CV589" s="64"/>
      <c r="CW589" s="64"/>
      <c r="CX589" s="64"/>
      <c r="CY589" s="64"/>
      <c r="CZ589" s="64"/>
      <c r="DA589" s="64"/>
      <c r="DB589" s="64"/>
      <c r="DC589" s="64"/>
      <c r="DD589" s="64"/>
      <c r="DE589" s="64"/>
      <c r="DF589" s="64"/>
      <c r="DG589" s="64"/>
      <c r="DH589" s="64"/>
      <c r="DI589" s="64"/>
      <c r="DJ589" s="64"/>
      <c r="DK589" s="64"/>
      <c r="DL589" s="64"/>
      <c r="DM589" s="64"/>
      <c r="DN589" s="64"/>
      <c r="DO589" s="64"/>
      <c r="DP589" s="64"/>
      <c r="DQ589" s="64"/>
      <c r="DR589" s="64"/>
      <c r="DS589" s="64"/>
      <c r="DT589" s="64"/>
      <c r="DU589" s="64"/>
      <c r="DV589" s="64"/>
      <c r="DW589" s="64"/>
      <c r="DX589" s="64"/>
      <c r="DY589" s="64"/>
      <c r="DZ589" s="64"/>
      <c r="EA589" s="64"/>
      <c r="EB589" s="64"/>
      <c r="EC589" s="64"/>
      <c r="ED589" s="64"/>
      <c r="EE589" s="64"/>
      <c r="EF589" s="64"/>
      <c r="EG589" s="64"/>
      <c r="EH589" s="64"/>
      <c r="EI589" s="64"/>
      <c r="EJ589" s="64"/>
      <c r="EK589" s="64"/>
      <c r="EL589" s="64"/>
      <c r="EM589" s="64"/>
      <c r="EN589" s="64"/>
      <c r="EO589" s="64"/>
      <c r="EP589" s="64"/>
      <c r="EQ589" s="64"/>
      <c r="ER589" s="64"/>
      <c r="ES589" s="64"/>
      <c r="ET589" s="64"/>
      <c r="EU589" s="64"/>
      <c r="EV589" s="64"/>
      <c r="EW589" s="64"/>
      <c r="EX589" s="64"/>
      <c r="EY589" s="64"/>
      <c r="EZ589" s="64"/>
      <c r="FA589" s="64"/>
      <c r="FB589" s="64"/>
      <c r="FC589" s="64"/>
      <c r="FD589" s="64"/>
      <c r="FE589" s="64"/>
      <c r="FF589" s="64"/>
      <c r="FG589" s="64"/>
      <c r="FH589" s="64"/>
      <c r="FI589" s="64"/>
      <c r="FJ589" s="64"/>
      <c r="FK589" s="64"/>
      <c r="FL589" s="64"/>
      <c r="FM589" s="64"/>
      <c r="FN589" s="64"/>
      <c r="FO589" s="64"/>
      <c r="FP589" s="64"/>
      <c r="FQ589" s="64"/>
      <c r="FR589" s="64"/>
      <c r="FS589" s="64"/>
      <c r="FT589" s="64"/>
      <c r="FU589" s="64"/>
      <c r="FV589" s="64"/>
      <c r="FW589" s="64"/>
      <c r="FX589" s="64"/>
      <c r="FY589" s="64"/>
      <c r="FZ589" s="64"/>
      <c r="GA589" s="64"/>
      <c r="GB589" s="64"/>
      <c r="GC589" s="64"/>
      <c r="GD589" s="64"/>
      <c r="GE589" s="64"/>
      <c r="GF589" s="64"/>
      <c r="GG589" s="64"/>
      <c r="GH589" s="64"/>
      <c r="GI589" s="64"/>
      <c r="GJ589" s="64"/>
      <c r="GK589" s="64"/>
      <c r="GL589" s="64"/>
      <c r="GM589" s="64"/>
      <c r="GN589" s="64"/>
      <c r="GO589" s="64"/>
      <c r="GP589" s="64"/>
      <c r="GQ589" s="64"/>
      <c r="GR589" s="64"/>
      <c r="GS589" s="64"/>
      <c r="GT589" s="64"/>
      <c r="GU589" s="64"/>
      <c r="GV589" s="64"/>
      <c r="GW589" s="64"/>
      <c r="GX589" s="64"/>
      <c r="GY589" s="64"/>
      <c r="GZ589" s="64"/>
      <c r="HA589" s="64"/>
      <c r="HB589" s="64"/>
      <c r="HC589" s="64"/>
      <c r="HD589" s="64"/>
      <c r="HE589" s="64"/>
      <c r="HF589" s="64"/>
      <c r="HG589" s="64"/>
      <c r="HH589" s="64"/>
      <c r="HI589" s="64"/>
      <c r="HJ589" s="64"/>
      <c r="HK589" s="64"/>
      <c r="HL589" s="64"/>
      <c r="HM589" s="64"/>
      <c r="HN589" s="64"/>
      <c r="HO589" s="64"/>
      <c r="HP589" s="64"/>
      <c r="HQ589" s="64"/>
      <c r="HR589" s="64"/>
      <c r="HS589" s="64"/>
      <c r="HT589" s="64"/>
      <c r="HU589" s="64"/>
      <c r="HV589" s="64"/>
      <c r="HW589" s="64"/>
      <c r="HX589" s="64"/>
      <c r="HY589" s="64"/>
      <c r="HZ589" s="64"/>
      <c r="IA589" s="64"/>
      <c r="IB589" s="64"/>
      <c r="IC589" s="64"/>
      <c r="ID589" s="64"/>
      <c r="IE589" s="64"/>
      <c r="IF589" s="64"/>
      <c r="IG589" s="64"/>
      <c r="IH589" s="64"/>
      <c r="II589" s="64"/>
      <c r="IJ589" s="64"/>
      <c r="IK589" s="64"/>
      <c r="IL589" s="64"/>
      <c r="IM589" s="64"/>
      <c r="IN589" s="64"/>
      <c r="IO589" s="64"/>
      <c r="IP589" s="64"/>
      <c r="IQ589" s="64"/>
      <c r="IR589" s="64"/>
      <c r="IS589" s="64"/>
      <c r="IT589" s="64"/>
      <c r="IU589" s="64"/>
      <c r="IV589" s="64"/>
      <c r="IW589" s="64"/>
      <c r="IX589" s="64"/>
      <c r="IY589" s="64"/>
      <c r="IZ589" s="64"/>
      <c r="JA589" s="64"/>
      <c r="JB589" s="64"/>
      <c r="JC589" s="64"/>
      <c r="JD589" s="64"/>
      <c r="JE589" s="64"/>
      <c r="JF589" s="64"/>
      <c r="JG589" s="64"/>
      <c r="JH589" s="64"/>
      <c r="JI589" s="64"/>
      <c r="JJ589" s="64"/>
      <c r="JK589" s="64"/>
      <c r="JL589" s="64"/>
      <c r="JM589" s="64"/>
      <c r="JN589" s="64"/>
      <c r="JO589" s="64"/>
      <c r="JP589" s="64"/>
      <c r="JQ589" s="64"/>
      <c r="JR589" s="64"/>
      <c r="JS589" s="64"/>
      <c r="JT589" s="64"/>
      <c r="JU589" s="64"/>
      <c r="JV589" s="64"/>
      <c r="JW589" s="64"/>
      <c r="JX589" s="64"/>
      <c r="JY589" s="64"/>
      <c r="JZ589" s="64"/>
      <c r="KA589" s="64"/>
      <c r="KB589" s="64"/>
      <c r="KC589" s="64"/>
      <c r="KD589" s="64"/>
      <c r="KE589" s="64"/>
      <c r="KF589" s="64"/>
      <c r="KG589" s="64"/>
      <c r="KH589" s="64"/>
      <c r="KI589" s="64"/>
      <c r="KJ589" s="64"/>
    </row>
    <row r="590" spans="1:296" s="29" customFormat="1" ht="62.25" customHeight="1">
      <c r="A590" s="65" t="s">
        <v>292</v>
      </c>
      <c r="B590" s="10" t="s">
        <v>1380</v>
      </c>
      <c r="C590" s="10" t="s">
        <v>1378</v>
      </c>
      <c r="D590" s="87" t="s">
        <v>1379</v>
      </c>
      <c r="E590" s="65" t="s">
        <v>1381</v>
      </c>
      <c r="F590" s="65" t="s">
        <v>293</v>
      </c>
      <c r="G590" s="7" t="s">
        <v>294</v>
      </c>
      <c r="H590" s="7" t="s">
        <v>1118</v>
      </c>
      <c r="I590" s="8">
        <v>41599</v>
      </c>
      <c r="J590" s="66" t="s">
        <v>344</v>
      </c>
      <c r="K590" s="8"/>
      <c r="L590" s="46">
        <v>11187.2</v>
      </c>
      <c r="M590" s="94">
        <f>L590</f>
        <v>11187.2</v>
      </c>
      <c r="N590" s="64"/>
      <c r="O590" s="64"/>
      <c r="P590" s="64"/>
      <c r="Q590" s="64"/>
      <c r="R590" s="64"/>
      <c r="S590" s="64"/>
      <c r="T590" s="64"/>
      <c r="U590" s="64"/>
      <c r="V590" s="64"/>
      <c r="W590" s="64"/>
      <c r="X590" s="64"/>
      <c r="Y590" s="64"/>
      <c r="Z590" s="64"/>
      <c r="AA590" s="64"/>
      <c r="AB590" s="64"/>
      <c r="AC590" s="64"/>
      <c r="AD590" s="64"/>
      <c r="AE590" s="64"/>
      <c r="AF590" s="64"/>
      <c r="AG590" s="64"/>
      <c r="AH590" s="64"/>
      <c r="AI590" s="64"/>
      <c r="AJ590" s="64"/>
      <c r="AK590" s="64"/>
      <c r="AL590" s="64"/>
      <c r="AM590" s="64"/>
      <c r="AN590" s="64"/>
      <c r="AO590" s="64"/>
      <c r="AP590" s="64"/>
      <c r="AQ590" s="64"/>
      <c r="AR590" s="64"/>
      <c r="AS590" s="64"/>
      <c r="AT590" s="64"/>
      <c r="AU590" s="64"/>
      <c r="AV590" s="64"/>
      <c r="AW590" s="64"/>
      <c r="AX590" s="64"/>
      <c r="AY590" s="64"/>
      <c r="AZ590" s="64"/>
      <c r="BA590" s="64"/>
      <c r="BB590" s="64"/>
      <c r="BC590" s="64"/>
      <c r="BD590" s="64"/>
      <c r="BE590" s="64"/>
      <c r="BF590" s="64"/>
      <c r="BG590" s="64"/>
      <c r="BH590" s="64"/>
      <c r="BI590" s="64"/>
      <c r="BJ590" s="64"/>
      <c r="BK590" s="64"/>
      <c r="BL590" s="64"/>
      <c r="BM590" s="64"/>
      <c r="BN590" s="64"/>
      <c r="BO590" s="64"/>
      <c r="BP590" s="64"/>
      <c r="BQ590" s="64"/>
      <c r="BR590" s="64"/>
      <c r="BS590" s="64"/>
      <c r="BT590" s="64"/>
      <c r="BU590" s="64"/>
      <c r="BV590" s="64"/>
      <c r="BW590" s="64"/>
      <c r="BX590" s="64"/>
      <c r="BY590" s="64"/>
      <c r="BZ590" s="64"/>
      <c r="CA590" s="64"/>
      <c r="CB590" s="64"/>
      <c r="CC590" s="64"/>
      <c r="CD590" s="64"/>
      <c r="CE590" s="64"/>
      <c r="CF590" s="64"/>
      <c r="CG590" s="64"/>
      <c r="CH590" s="64"/>
      <c r="CI590" s="64"/>
      <c r="CJ590" s="64"/>
      <c r="CK590" s="64"/>
      <c r="CL590" s="64"/>
      <c r="CM590" s="64"/>
      <c r="CN590" s="64"/>
      <c r="CO590" s="64"/>
      <c r="CP590" s="64"/>
      <c r="CQ590" s="64"/>
      <c r="CR590" s="64"/>
      <c r="CS590" s="64"/>
      <c r="CT590" s="64"/>
      <c r="CU590" s="64"/>
      <c r="CV590" s="64"/>
      <c r="CW590" s="64"/>
      <c r="CX590" s="64"/>
      <c r="CY590" s="64"/>
      <c r="CZ590" s="64"/>
      <c r="DA590" s="64"/>
      <c r="DB590" s="64"/>
      <c r="DC590" s="64"/>
      <c r="DD590" s="64"/>
      <c r="DE590" s="64"/>
      <c r="DF590" s="64"/>
      <c r="DG590" s="64"/>
      <c r="DH590" s="64"/>
      <c r="DI590" s="64"/>
      <c r="DJ590" s="64"/>
      <c r="DK590" s="64"/>
      <c r="DL590" s="64"/>
      <c r="DM590" s="64"/>
      <c r="DN590" s="64"/>
      <c r="DO590" s="64"/>
      <c r="DP590" s="64"/>
      <c r="DQ590" s="64"/>
      <c r="DR590" s="64"/>
      <c r="DS590" s="64"/>
      <c r="DT590" s="64"/>
      <c r="DU590" s="64"/>
      <c r="DV590" s="64"/>
      <c r="DW590" s="64"/>
      <c r="DX590" s="64"/>
      <c r="DY590" s="64"/>
      <c r="DZ590" s="64"/>
      <c r="EA590" s="64"/>
      <c r="EB590" s="64"/>
      <c r="EC590" s="64"/>
      <c r="ED590" s="64"/>
      <c r="EE590" s="64"/>
      <c r="EF590" s="64"/>
      <c r="EG590" s="64"/>
      <c r="EH590" s="64"/>
      <c r="EI590" s="64"/>
      <c r="EJ590" s="64"/>
      <c r="EK590" s="64"/>
      <c r="EL590" s="64"/>
      <c r="EM590" s="64"/>
      <c r="EN590" s="64"/>
      <c r="EO590" s="64"/>
      <c r="EP590" s="64"/>
      <c r="EQ590" s="64"/>
      <c r="ER590" s="64"/>
      <c r="ES590" s="64"/>
      <c r="ET590" s="64"/>
      <c r="EU590" s="64"/>
      <c r="EV590" s="64"/>
      <c r="EW590" s="64"/>
      <c r="EX590" s="64"/>
      <c r="EY590" s="64"/>
      <c r="EZ590" s="64"/>
      <c r="FA590" s="64"/>
      <c r="FB590" s="64"/>
      <c r="FC590" s="64"/>
      <c r="FD590" s="64"/>
      <c r="FE590" s="64"/>
      <c r="FF590" s="64"/>
      <c r="FG590" s="64"/>
      <c r="FH590" s="64"/>
      <c r="FI590" s="64"/>
      <c r="FJ590" s="64"/>
      <c r="FK590" s="64"/>
      <c r="FL590" s="64"/>
      <c r="FM590" s="64"/>
      <c r="FN590" s="64"/>
      <c r="FO590" s="64"/>
      <c r="FP590" s="64"/>
      <c r="FQ590" s="64"/>
      <c r="FR590" s="64"/>
      <c r="FS590" s="64"/>
      <c r="FT590" s="64"/>
      <c r="FU590" s="64"/>
      <c r="FV590" s="64"/>
      <c r="FW590" s="64"/>
      <c r="FX590" s="64"/>
      <c r="FY590" s="64"/>
      <c r="FZ590" s="64"/>
      <c r="GA590" s="64"/>
      <c r="GB590" s="64"/>
      <c r="GC590" s="64"/>
      <c r="GD590" s="64"/>
      <c r="GE590" s="64"/>
      <c r="GF590" s="64"/>
      <c r="GG590" s="64"/>
      <c r="GH590" s="64"/>
      <c r="GI590" s="64"/>
      <c r="GJ590" s="64"/>
      <c r="GK590" s="64"/>
      <c r="GL590" s="64"/>
      <c r="GM590" s="64"/>
      <c r="GN590" s="64"/>
      <c r="GO590" s="64"/>
      <c r="GP590" s="64"/>
      <c r="GQ590" s="64"/>
      <c r="GR590" s="64"/>
      <c r="GS590" s="64"/>
      <c r="GT590" s="64"/>
      <c r="GU590" s="64"/>
      <c r="GV590" s="64"/>
      <c r="GW590" s="64"/>
      <c r="GX590" s="64"/>
      <c r="GY590" s="64"/>
      <c r="GZ590" s="64"/>
      <c r="HA590" s="64"/>
      <c r="HB590" s="64"/>
      <c r="HC590" s="64"/>
      <c r="HD590" s="64"/>
      <c r="HE590" s="64"/>
      <c r="HF590" s="64"/>
      <c r="HG590" s="64"/>
      <c r="HH590" s="64"/>
      <c r="HI590" s="64"/>
      <c r="HJ590" s="64"/>
      <c r="HK590" s="64"/>
      <c r="HL590" s="64"/>
      <c r="HM590" s="64"/>
      <c r="HN590" s="64"/>
      <c r="HO590" s="64"/>
      <c r="HP590" s="64"/>
      <c r="HQ590" s="64"/>
      <c r="HR590" s="64"/>
      <c r="HS590" s="64"/>
      <c r="HT590" s="64"/>
      <c r="HU590" s="64"/>
      <c r="HV590" s="64"/>
      <c r="HW590" s="64"/>
      <c r="HX590" s="64"/>
      <c r="HY590" s="64"/>
      <c r="HZ590" s="64"/>
      <c r="IA590" s="64"/>
      <c r="IB590" s="64"/>
      <c r="IC590" s="64"/>
      <c r="ID590" s="64"/>
      <c r="IE590" s="64"/>
      <c r="IF590" s="64"/>
      <c r="IG590" s="64"/>
      <c r="IH590" s="64"/>
      <c r="II590" s="64"/>
      <c r="IJ590" s="64"/>
      <c r="IK590" s="64"/>
      <c r="IL590" s="64"/>
      <c r="IM590" s="64"/>
      <c r="IN590" s="64"/>
      <c r="IO590" s="64"/>
      <c r="IP590" s="64"/>
      <c r="IQ590" s="64"/>
      <c r="IR590" s="64"/>
      <c r="IS590" s="64"/>
      <c r="IT590" s="64"/>
      <c r="IU590" s="64"/>
      <c r="IV590" s="64"/>
      <c r="IW590" s="64"/>
      <c r="IX590" s="64"/>
      <c r="IY590" s="64"/>
      <c r="IZ590" s="64"/>
      <c r="JA590" s="64"/>
      <c r="JB590" s="64"/>
      <c r="JC590" s="64"/>
      <c r="JD590" s="64"/>
      <c r="JE590" s="64"/>
      <c r="JF590" s="64"/>
      <c r="JG590" s="64"/>
      <c r="JH590" s="64"/>
      <c r="JI590" s="64"/>
      <c r="JJ590" s="64"/>
      <c r="JK590" s="64"/>
      <c r="JL590" s="64"/>
      <c r="JM590" s="64"/>
      <c r="JN590" s="64"/>
      <c r="JO590" s="64"/>
      <c r="JP590" s="64"/>
      <c r="JQ590" s="64"/>
      <c r="JR590" s="64"/>
      <c r="JS590" s="64"/>
      <c r="JT590" s="64"/>
      <c r="JU590" s="64"/>
      <c r="JV590" s="64"/>
      <c r="JW590" s="64"/>
      <c r="JX590" s="64"/>
      <c r="JY590" s="64"/>
      <c r="JZ590" s="64"/>
      <c r="KA590" s="64"/>
      <c r="KB590" s="64"/>
      <c r="KC590" s="64"/>
      <c r="KD590" s="64"/>
      <c r="KE590" s="64"/>
      <c r="KF590" s="64"/>
      <c r="KG590" s="64"/>
      <c r="KH590" s="64"/>
      <c r="KI590" s="64"/>
      <c r="KJ590" s="64"/>
    </row>
    <row r="591" spans="1:296" s="6" customFormat="1" ht="35.25" customHeight="1">
      <c r="A591" s="57" t="s">
        <v>41</v>
      </c>
      <c r="B591" s="59"/>
      <c r="C591" s="59"/>
      <c r="D591" s="58"/>
      <c r="E591" s="59"/>
      <c r="F591" s="58"/>
      <c r="G591" s="59"/>
      <c r="H591" s="78"/>
      <c r="I591" s="79"/>
      <c r="J591" s="80"/>
      <c r="K591" s="81"/>
      <c r="L591" s="77">
        <f>SUM(L7:L590)</f>
        <v>56024129.589999974</v>
      </c>
      <c r="M591" s="61">
        <f>SUM(M7:M590)</f>
        <v>56024129.590000004</v>
      </c>
      <c r="N591" s="30"/>
      <c r="O591" s="30"/>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c r="IX591" s="15"/>
      <c r="IY591" s="15"/>
      <c r="IZ591" s="15"/>
      <c r="JA591" s="15"/>
      <c r="JB591" s="15"/>
      <c r="JC591" s="15"/>
      <c r="JD591" s="15"/>
      <c r="JE591" s="15"/>
      <c r="JF591" s="15"/>
      <c r="JG591" s="15"/>
      <c r="JH591" s="15"/>
      <c r="JI591" s="15"/>
      <c r="JJ591" s="15"/>
      <c r="JK591" s="15"/>
      <c r="JL591" s="15"/>
      <c r="JM591" s="15"/>
      <c r="JN591" s="15"/>
      <c r="JO591" s="15"/>
      <c r="JP591" s="15"/>
      <c r="JQ591" s="15"/>
      <c r="JR591" s="15"/>
      <c r="JS591" s="15"/>
      <c r="JT591" s="15"/>
      <c r="JU591" s="15"/>
      <c r="JV591" s="15"/>
      <c r="JW591" s="15"/>
      <c r="JX591" s="15"/>
      <c r="JY591" s="15"/>
      <c r="JZ591" s="15"/>
      <c r="KA591" s="15"/>
      <c r="KB591" s="15"/>
      <c r="KC591" s="15"/>
      <c r="KD591" s="15"/>
      <c r="KE591" s="15"/>
      <c r="KF591" s="15"/>
      <c r="KG591" s="15"/>
      <c r="KH591" s="15"/>
      <c r="KI591" s="15"/>
      <c r="KJ591" s="15"/>
    </row>
    <row r="592" spans="1:296" s="31" customFormat="1">
      <c r="A592" s="49"/>
      <c r="B592" s="35"/>
      <c r="C592" s="35"/>
      <c r="D592" s="49"/>
      <c r="E592" s="35"/>
      <c r="F592" s="52"/>
      <c r="G592" s="32"/>
      <c r="H592" s="33"/>
      <c r="I592" s="74"/>
      <c r="J592" s="34"/>
      <c r="K592" s="34"/>
      <c r="L592" s="44"/>
      <c r="M592" s="62"/>
      <c r="P592" s="36"/>
    </row>
    <row r="593" spans="1:16" s="31" customFormat="1">
      <c r="A593" s="49"/>
      <c r="B593" s="35"/>
      <c r="C593" s="35"/>
      <c r="D593" s="49"/>
      <c r="E593" s="35"/>
      <c r="F593" s="52"/>
      <c r="G593" s="32"/>
      <c r="H593" s="33"/>
      <c r="I593" s="74"/>
      <c r="J593" s="34"/>
      <c r="K593" s="34"/>
      <c r="L593" s="44"/>
      <c r="M593" s="62"/>
      <c r="P593" s="36"/>
    </row>
    <row r="594" spans="1:16" s="31" customFormat="1">
      <c r="A594" s="49"/>
      <c r="B594" s="35"/>
      <c r="C594" s="35"/>
      <c r="D594" s="49"/>
      <c r="E594" s="35"/>
      <c r="F594" s="52"/>
      <c r="G594" s="32"/>
      <c r="H594" s="33"/>
      <c r="I594" s="74"/>
      <c r="J594" s="34"/>
      <c r="K594" s="34"/>
      <c r="L594" s="44"/>
      <c r="M594" s="62"/>
      <c r="P594" s="36"/>
    </row>
    <row r="595" spans="1:16" s="31" customFormat="1">
      <c r="A595" s="49"/>
      <c r="B595" s="35"/>
      <c r="C595" s="35"/>
      <c r="D595" s="49"/>
      <c r="E595" s="35"/>
      <c r="F595" s="52"/>
      <c r="G595" s="32"/>
      <c r="H595" s="33"/>
      <c r="I595" s="74"/>
      <c r="J595" s="34"/>
      <c r="K595" s="34"/>
      <c r="L595" s="44"/>
      <c r="M595" s="62"/>
      <c r="P595" s="36"/>
    </row>
    <row r="596" spans="1:16" s="31" customFormat="1">
      <c r="A596" s="49"/>
      <c r="B596" s="35"/>
      <c r="C596" s="35"/>
      <c r="D596" s="49"/>
      <c r="E596" s="35"/>
      <c r="F596" s="52"/>
      <c r="G596" s="32"/>
      <c r="H596" s="33"/>
      <c r="I596" s="74"/>
      <c r="J596" s="34"/>
      <c r="K596" s="34"/>
      <c r="L596" s="44"/>
      <c r="M596" s="62"/>
      <c r="P596" s="36"/>
    </row>
    <row r="597" spans="1:16" s="31" customFormat="1">
      <c r="A597" s="49"/>
      <c r="B597" s="35"/>
      <c r="C597" s="35"/>
      <c r="D597" s="49"/>
      <c r="E597" s="35"/>
      <c r="F597" s="52"/>
      <c r="G597" s="32"/>
      <c r="H597" s="33"/>
      <c r="I597" s="74"/>
      <c r="J597" s="34"/>
      <c r="K597" s="34"/>
      <c r="L597" s="44"/>
      <c r="M597" s="62"/>
      <c r="P597" s="36"/>
    </row>
    <row r="598" spans="1:16" s="31" customFormat="1">
      <c r="A598" s="49"/>
      <c r="B598" s="35"/>
      <c r="C598" s="35"/>
      <c r="D598" s="49"/>
      <c r="E598" s="35"/>
      <c r="F598" s="52"/>
      <c r="G598" s="32"/>
      <c r="H598" s="33"/>
      <c r="I598" s="74"/>
      <c r="J598" s="34"/>
      <c r="K598" s="34"/>
      <c r="L598" s="44"/>
      <c r="M598" s="62"/>
      <c r="P598" s="36"/>
    </row>
    <row r="599" spans="1:16" s="31" customFormat="1">
      <c r="A599" s="49"/>
      <c r="B599" s="35"/>
      <c r="C599" s="35"/>
      <c r="D599" s="49"/>
      <c r="E599" s="35"/>
      <c r="F599" s="52"/>
      <c r="G599" s="32"/>
      <c r="H599" s="33"/>
      <c r="I599" s="74"/>
      <c r="J599" s="34"/>
      <c r="K599" s="34"/>
      <c r="L599" s="44"/>
      <c r="M599" s="62"/>
      <c r="P599" s="36"/>
    </row>
    <row r="600" spans="1:16" s="31" customFormat="1">
      <c r="A600" s="49"/>
      <c r="B600" s="35"/>
      <c r="C600" s="35"/>
      <c r="D600" s="49"/>
      <c r="E600" s="35"/>
      <c r="F600" s="52"/>
      <c r="G600" s="32"/>
      <c r="H600" s="33"/>
      <c r="I600" s="74"/>
      <c r="J600" s="34"/>
      <c r="K600" s="34"/>
      <c r="L600" s="44"/>
      <c r="M600" s="62"/>
      <c r="P600" s="36"/>
    </row>
    <row r="601" spans="1:16" s="31" customFormat="1">
      <c r="A601" s="49"/>
      <c r="B601" s="35"/>
      <c r="C601" s="35"/>
      <c r="D601" s="49"/>
      <c r="E601" s="35"/>
      <c r="F601" s="52"/>
      <c r="G601" s="32"/>
      <c r="H601" s="33"/>
      <c r="I601" s="74"/>
      <c r="J601" s="34"/>
      <c r="K601" s="34"/>
      <c r="L601" s="44"/>
      <c r="M601" s="62"/>
      <c r="P601" s="36"/>
    </row>
    <row r="602" spans="1:16" s="31" customFormat="1">
      <c r="A602" s="49"/>
      <c r="B602" s="35"/>
      <c r="C602" s="35"/>
      <c r="D602" s="49"/>
      <c r="E602" s="35"/>
      <c r="F602" s="52"/>
      <c r="G602" s="32"/>
      <c r="H602" s="33"/>
      <c r="I602" s="74"/>
      <c r="J602" s="34"/>
      <c r="K602" s="34"/>
      <c r="L602" s="44"/>
      <c r="M602" s="62"/>
      <c r="P602" s="36"/>
    </row>
    <row r="603" spans="1:16" s="31" customFormat="1">
      <c r="A603" s="49"/>
      <c r="B603" s="35"/>
      <c r="C603" s="35"/>
      <c r="D603" s="49"/>
      <c r="E603" s="35"/>
      <c r="F603" s="52"/>
      <c r="G603" s="32"/>
      <c r="H603" s="33"/>
      <c r="I603" s="74"/>
      <c r="J603" s="34"/>
      <c r="K603" s="34"/>
      <c r="L603" s="44"/>
      <c r="M603" s="62"/>
      <c r="P603" s="36"/>
    </row>
    <row r="604" spans="1:16" s="31" customFormat="1">
      <c r="A604" s="49"/>
      <c r="B604" s="35"/>
      <c r="C604" s="35"/>
      <c r="D604" s="49"/>
      <c r="E604" s="35"/>
      <c r="F604" s="52"/>
      <c r="G604" s="32"/>
      <c r="H604" s="33"/>
      <c r="I604" s="74"/>
      <c r="J604" s="34"/>
      <c r="K604" s="34"/>
      <c r="L604" s="44"/>
      <c r="M604" s="62"/>
      <c r="P604" s="36"/>
    </row>
    <row r="605" spans="1:16" s="31" customFormat="1">
      <c r="A605" s="49"/>
      <c r="B605" s="35"/>
      <c r="C605" s="35"/>
      <c r="D605" s="49"/>
      <c r="E605" s="35"/>
      <c r="F605" s="52"/>
      <c r="G605" s="32"/>
      <c r="H605" s="33"/>
      <c r="I605" s="74"/>
      <c r="J605" s="34"/>
      <c r="K605" s="34"/>
      <c r="L605" s="44"/>
      <c r="M605" s="62"/>
      <c r="P605" s="36"/>
    </row>
    <row r="606" spans="1:16" s="31" customFormat="1">
      <c r="A606" s="49"/>
      <c r="B606" s="35"/>
      <c r="C606" s="35"/>
      <c r="D606" s="49"/>
      <c r="E606" s="35"/>
      <c r="F606" s="52"/>
      <c r="G606" s="32"/>
      <c r="H606" s="33"/>
      <c r="I606" s="74"/>
      <c r="J606" s="34"/>
      <c r="K606" s="34"/>
      <c r="L606" s="44"/>
      <c r="M606" s="62"/>
      <c r="P606" s="36"/>
    </row>
    <row r="607" spans="1:16" s="31" customFormat="1">
      <c r="A607" s="49"/>
      <c r="B607" s="35"/>
      <c r="C607" s="35"/>
      <c r="D607" s="49"/>
      <c r="E607" s="35"/>
      <c r="F607" s="52"/>
      <c r="G607" s="32"/>
      <c r="H607" s="33"/>
      <c r="I607" s="74"/>
      <c r="J607" s="34"/>
      <c r="K607" s="34"/>
      <c r="L607" s="44"/>
      <c r="M607" s="62"/>
      <c r="P607" s="36"/>
    </row>
    <row r="608" spans="1:16" s="31" customFormat="1">
      <c r="A608" s="49"/>
      <c r="B608" s="35"/>
      <c r="C608" s="35"/>
      <c r="D608" s="49"/>
      <c r="E608" s="35"/>
      <c r="F608" s="52"/>
      <c r="G608" s="32"/>
      <c r="H608" s="33"/>
      <c r="I608" s="74"/>
      <c r="J608" s="34"/>
      <c r="K608" s="34"/>
      <c r="L608" s="44"/>
      <c r="M608" s="62"/>
      <c r="P608" s="36"/>
    </row>
    <row r="609" spans="1:16" s="31" customFormat="1">
      <c r="A609" s="49"/>
      <c r="B609" s="35"/>
      <c r="C609" s="35"/>
      <c r="D609" s="49"/>
      <c r="E609" s="35"/>
      <c r="F609" s="52"/>
      <c r="G609" s="32"/>
      <c r="H609" s="33"/>
      <c r="I609" s="74"/>
      <c r="J609" s="34"/>
      <c r="K609" s="34"/>
      <c r="L609" s="44"/>
      <c r="M609" s="62"/>
      <c r="P609" s="36"/>
    </row>
    <row r="610" spans="1:16" s="31" customFormat="1">
      <c r="A610" s="49"/>
      <c r="B610" s="35"/>
      <c r="C610" s="35"/>
      <c r="D610" s="49"/>
      <c r="E610" s="35"/>
      <c r="F610" s="52"/>
      <c r="G610" s="32"/>
      <c r="H610" s="33"/>
      <c r="I610" s="74"/>
      <c r="J610" s="34"/>
      <c r="K610" s="34"/>
      <c r="L610" s="44"/>
      <c r="M610" s="62"/>
      <c r="P610" s="36"/>
    </row>
    <row r="611" spans="1:16" s="31" customFormat="1">
      <c r="A611" s="49"/>
      <c r="B611" s="35"/>
      <c r="C611" s="35"/>
      <c r="D611" s="49"/>
      <c r="E611" s="35"/>
      <c r="F611" s="52"/>
      <c r="G611" s="32"/>
      <c r="H611" s="33"/>
      <c r="I611" s="74"/>
      <c r="J611" s="34"/>
      <c r="K611" s="34"/>
      <c r="L611" s="44"/>
      <c r="M611" s="62"/>
      <c r="P611" s="36"/>
    </row>
    <row r="612" spans="1:16" s="31" customFormat="1">
      <c r="A612" s="49"/>
      <c r="B612" s="35"/>
      <c r="C612" s="35"/>
      <c r="D612" s="49"/>
      <c r="E612" s="35"/>
      <c r="F612" s="52"/>
      <c r="G612" s="32"/>
      <c r="H612" s="33"/>
      <c r="I612" s="74"/>
      <c r="J612" s="34"/>
      <c r="K612" s="34"/>
      <c r="L612" s="44"/>
      <c r="M612" s="62"/>
      <c r="P612" s="36"/>
    </row>
    <row r="613" spans="1:16" s="31" customFormat="1">
      <c r="A613" s="49"/>
      <c r="B613" s="35"/>
      <c r="C613" s="35"/>
      <c r="D613" s="49"/>
      <c r="E613" s="35"/>
      <c r="F613" s="52"/>
      <c r="G613" s="32"/>
      <c r="H613" s="33"/>
      <c r="I613" s="74"/>
      <c r="J613" s="34"/>
      <c r="K613" s="34"/>
      <c r="L613" s="44"/>
      <c r="M613" s="62"/>
      <c r="P613" s="36"/>
    </row>
    <row r="614" spans="1:16" s="31" customFormat="1">
      <c r="A614" s="49"/>
      <c r="B614" s="35"/>
      <c r="C614" s="35"/>
      <c r="D614" s="49"/>
      <c r="E614" s="35"/>
      <c r="F614" s="52"/>
      <c r="G614" s="32"/>
      <c r="H614" s="33"/>
      <c r="I614" s="74"/>
      <c r="J614" s="34"/>
      <c r="K614" s="34"/>
      <c r="L614" s="44"/>
      <c r="M614" s="62"/>
      <c r="P614" s="36"/>
    </row>
    <row r="615" spans="1:16" s="31" customFormat="1">
      <c r="A615" s="49"/>
      <c r="B615" s="35"/>
      <c r="C615" s="35"/>
      <c r="D615" s="49"/>
      <c r="E615" s="35"/>
      <c r="F615" s="52"/>
      <c r="G615" s="32"/>
      <c r="H615" s="33"/>
      <c r="I615" s="74"/>
      <c r="J615" s="34"/>
      <c r="K615" s="34"/>
      <c r="L615" s="44"/>
      <c r="M615" s="62"/>
      <c r="P615" s="36"/>
    </row>
    <row r="616" spans="1:16" s="31" customFormat="1">
      <c r="A616" s="49"/>
      <c r="B616" s="35"/>
      <c r="C616" s="35"/>
      <c r="D616" s="49"/>
      <c r="E616" s="35"/>
      <c r="F616" s="52"/>
      <c r="G616" s="32"/>
      <c r="H616" s="33"/>
      <c r="I616" s="74"/>
      <c r="J616" s="34"/>
      <c r="K616" s="34"/>
      <c r="L616" s="44"/>
      <c r="M616" s="62"/>
      <c r="P616" s="36"/>
    </row>
    <row r="617" spans="1:16" s="31" customFormat="1">
      <c r="A617" s="49"/>
      <c r="B617" s="35"/>
      <c r="C617" s="35"/>
      <c r="D617" s="49"/>
      <c r="E617" s="35"/>
      <c r="F617" s="52"/>
      <c r="G617" s="32"/>
      <c r="H617" s="33"/>
      <c r="I617" s="74"/>
      <c r="J617" s="34"/>
      <c r="K617" s="34"/>
      <c r="L617" s="44"/>
      <c r="M617" s="62"/>
      <c r="P617" s="36"/>
    </row>
    <row r="618" spans="1:16" s="31" customFormat="1">
      <c r="A618" s="49"/>
      <c r="B618" s="35"/>
      <c r="C618" s="35"/>
      <c r="D618" s="49"/>
      <c r="E618" s="35"/>
      <c r="F618" s="52"/>
      <c r="G618" s="32"/>
      <c r="H618" s="33"/>
      <c r="I618" s="74"/>
      <c r="J618" s="34"/>
      <c r="K618" s="34"/>
      <c r="L618" s="44"/>
      <c r="M618" s="62"/>
      <c r="P618" s="36"/>
    </row>
    <row r="619" spans="1:16" s="31" customFormat="1">
      <c r="A619" s="49"/>
      <c r="B619" s="35"/>
      <c r="C619" s="35"/>
      <c r="D619" s="49"/>
      <c r="E619" s="35"/>
      <c r="F619" s="52"/>
      <c r="G619" s="32"/>
      <c r="H619" s="33"/>
      <c r="I619" s="74"/>
      <c r="J619" s="34"/>
      <c r="K619" s="34"/>
      <c r="L619" s="44"/>
      <c r="M619" s="62"/>
      <c r="P619" s="36"/>
    </row>
    <row r="620" spans="1:16" s="31" customFormat="1">
      <c r="A620" s="49"/>
      <c r="B620" s="35"/>
      <c r="C620" s="35"/>
      <c r="D620" s="49"/>
      <c r="E620" s="35"/>
      <c r="F620" s="52"/>
      <c r="G620" s="32"/>
      <c r="H620" s="33"/>
      <c r="I620" s="74"/>
      <c r="J620" s="34"/>
      <c r="K620" s="34"/>
      <c r="L620" s="44"/>
      <c r="M620" s="62"/>
      <c r="P620" s="36"/>
    </row>
    <row r="621" spans="1:16" s="31" customFormat="1">
      <c r="A621" s="49"/>
      <c r="B621" s="35"/>
      <c r="C621" s="35"/>
      <c r="D621" s="49"/>
      <c r="E621" s="35"/>
      <c r="F621" s="52"/>
      <c r="G621" s="32"/>
      <c r="H621" s="33"/>
      <c r="I621" s="74"/>
      <c r="J621" s="34"/>
      <c r="K621" s="34"/>
      <c r="L621" s="44"/>
      <c r="M621" s="62"/>
      <c r="P621" s="36"/>
    </row>
    <row r="622" spans="1:16" s="31" customFormat="1">
      <c r="A622" s="49"/>
      <c r="B622" s="35"/>
      <c r="C622" s="35"/>
      <c r="D622" s="49"/>
      <c r="E622" s="35"/>
      <c r="F622" s="52"/>
      <c r="G622" s="32"/>
      <c r="H622" s="33"/>
      <c r="I622" s="74"/>
      <c r="J622" s="34"/>
      <c r="K622" s="34"/>
      <c r="L622" s="44"/>
      <c r="M622" s="62"/>
      <c r="P622" s="36"/>
    </row>
    <row r="623" spans="1:16" s="31" customFormat="1">
      <c r="A623" s="49"/>
      <c r="B623" s="35"/>
      <c r="C623" s="35"/>
      <c r="D623" s="49"/>
      <c r="E623" s="35"/>
      <c r="F623" s="52"/>
      <c r="G623" s="32"/>
      <c r="H623" s="33"/>
      <c r="I623" s="74"/>
      <c r="J623" s="34"/>
      <c r="K623" s="34"/>
      <c r="L623" s="44"/>
      <c r="M623" s="62"/>
      <c r="P623" s="36"/>
    </row>
    <row r="624" spans="1:16" s="31" customFormat="1">
      <c r="A624" s="49"/>
      <c r="B624" s="35"/>
      <c r="C624" s="35"/>
      <c r="D624" s="49"/>
      <c r="E624" s="35"/>
      <c r="F624" s="52"/>
      <c r="G624" s="32"/>
      <c r="H624" s="33"/>
      <c r="I624" s="74"/>
      <c r="J624" s="34"/>
      <c r="K624" s="34"/>
      <c r="L624" s="44"/>
      <c r="M624" s="62"/>
      <c r="P624" s="36"/>
    </row>
    <row r="625" spans="1:16" s="31" customFormat="1">
      <c r="A625" s="49"/>
      <c r="B625" s="35"/>
      <c r="C625" s="35"/>
      <c r="D625" s="49"/>
      <c r="E625" s="35"/>
      <c r="F625" s="52"/>
      <c r="G625" s="32"/>
      <c r="H625" s="33"/>
      <c r="I625" s="74"/>
      <c r="J625" s="34"/>
      <c r="K625" s="34"/>
      <c r="L625" s="44"/>
      <c r="M625" s="62"/>
      <c r="P625" s="36"/>
    </row>
    <row r="626" spans="1:16" s="31" customFormat="1">
      <c r="A626" s="49"/>
      <c r="B626" s="35"/>
      <c r="C626" s="35"/>
      <c r="D626" s="49"/>
      <c r="E626" s="35"/>
      <c r="F626" s="52"/>
      <c r="G626" s="32"/>
      <c r="H626" s="33"/>
      <c r="I626" s="74"/>
      <c r="J626" s="34"/>
      <c r="K626" s="34"/>
      <c r="L626" s="44"/>
      <c r="M626" s="62"/>
      <c r="P626" s="36"/>
    </row>
    <row r="627" spans="1:16" s="31" customFormat="1">
      <c r="A627" s="49"/>
      <c r="B627" s="35"/>
      <c r="C627" s="35"/>
      <c r="D627" s="49"/>
      <c r="E627" s="35"/>
      <c r="F627" s="52"/>
      <c r="G627" s="32"/>
      <c r="H627" s="33"/>
      <c r="I627" s="74"/>
      <c r="J627" s="34"/>
      <c r="K627" s="34"/>
      <c r="L627" s="44"/>
      <c r="M627" s="62"/>
      <c r="P627" s="36"/>
    </row>
    <row r="628" spans="1:16" s="31" customFormat="1">
      <c r="A628" s="49"/>
      <c r="B628" s="35"/>
      <c r="C628" s="35"/>
      <c r="D628" s="49"/>
      <c r="E628" s="35"/>
      <c r="F628" s="52"/>
      <c r="G628" s="32"/>
      <c r="H628" s="33"/>
      <c r="I628" s="74"/>
      <c r="J628" s="34"/>
      <c r="K628" s="34"/>
      <c r="L628" s="44"/>
      <c r="M628" s="62"/>
      <c r="P628" s="36"/>
    </row>
    <row r="629" spans="1:16" s="31" customFormat="1">
      <c r="A629" s="49"/>
      <c r="B629" s="35"/>
      <c r="C629" s="35"/>
      <c r="D629" s="49"/>
      <c r="E629" s="35"/>
      <c r="F629" s="52"/>
      <c r="G629" s="32"/>
      <c r="H629" s="33"/>
      <c r="I629" s="74"/>
      <c r="J629" s="34"/>
      <c r="K629" s="34"/>
      <c r="L629" s="44"/>
      <c r="M629" s="62"/>
      <c r="P629" s="36"/>
    </row>
    <row r="630" spans="1:16" s="31" customFormat="1">
      <c r="A630" s="49"/>
      <c r="B630" s="35"/>
      <c r="C630" s="35"/>
      <c r="D630" s="49"/>
      <c r="E630" s="35"/>
      <c r="F630" s="52"/>
      <c r="G630" s="32"/>
      <c r="H630" s="33"/>
      <c r="I630" s="74"/>
      <c r="J630" s="34"/>
      <c r="K630" s="34"/>
      <c r="L630" s="44"/>
      <c r="M630" s="62"/>
      <c r="P630" s="36"/>
    </row>
    <row r="631" spans="1:16" s="31" customFormat="1">
      <c r="A631" s="49"/>
      <c r="B631" s="35"/>
      <c r="C631" s="35"/>
      <c r="D631" s="49"/>
      <c r="E631" s="35"/>
      <c r="F631" s="52"/>
      <c r="G631" s="32"/>
      <c r="H631" s="33"/>
      <c r="I631" s="74"/>
      <c r="J631" s="34"/>
      <c r="K631" s="34"/>
      <c r="L631" s="44"/>
      <c r="M631" s="62"/>
      <c r="P631" s="36"/>
    </row>
    <row r="632" spans="1:16" s="31" customFormat="1">
      <c r="A632" s="49"/>
      <c r="B632" s="35"/>
      <c r="C632" s="35"/>
      <c r="D632" s="49"/>
      <c r="E632" s="35"/>
      <c r="F632" s="52"/>
      <c r="G632" s="32"/>
      <c r="H632" s="33"/>
      <c r="I632" s="74"/>
      <c r="J632" s="34"/>
      <c r="K632" s="34"/>
      <c r="L632" s="44"/>
      <c r="M632" s="62"/>
      <c r="P632" s="36"/>
    </row>
    <row r="633" spans="1:16" s="31" customFormat="1">
      <c r="A633" s="49"/>
      <c r="B633" s="35"/>
      <c r="C633" s="35"/>
      <c r="D633" s="49"/>
      <c r="E633" s="35"/>
      <c r="F633" s="52"/>
      <c r="G633" s="32"/>
      <c r="H633" s="33"/>
      <c r="I633" s="74"/>
      <c r="J633" s="34"/>
      <c r="K633" s="34"/>
      <c r="L633" s="44"/>
      <c r="M633" s="62"/>
      <c r="P633" s="36"/>
    </row>
    <row r="634" spans="1:16" s="31" customFormat="1">
      <c r="A634" s="49"/>
      <c r="B634" s="35"/>
      <c r="C634" s="35"/>
      <c r="D634" s="49"/>
      <c r="E634" s="35"/>
      <c r="F634" s="52"/>
      <c r="G634" s="32"/>
      <c r="H634" s="33"/>
      <c r="I634" s="74"/>
      <c r="J634" s="34"/>
      <c r="K634" s="34"/>
      <c r="L634" s="44"/>
      <c r="M634" s="62"/>
      <c r="P634" s="36"/>
    </row>
    <row r="635" spans="1:16" s="31" customFormat="1">
      <c r="A635" s="49"/>
      <c r="B635" s="35"/>
      <c r="C635" s="35"/>
      <c r="D635" s="49"/>
      <c r="E635" s="35"/>
      <c r="F635" s="52"/>
      <c r="G635" s="32"/>
      <c r="H635" s="33"/>
      <c r="I635" s="74"/>
      <c r="J635" s="34"/>
      <c r="K635" s="34"/>
      <c r="L635" s="44"/>
      <c r="M635" s="62"/>
      <c r="P635" s="36"/>
    </row>
    <row r="636" spans="1:16" s="31" customFormat="1">
      <c r="A636" s="49"/>
      <c r="B636" s="35"/>
      <c r="C636" s="35"/>
      <c r="D636" s="49"/>
      <c r="E636" s="35"/>
      <c r="F636" s="52"/>
      <c r="G636" s="32"/>
      <c r="H636" s="33"/>
      <c r="I636" s="74"/>
      <c r="J636" s="34"/>
      <c r="K636" s="34"/>
      <c r="L636" s="44"/>
      <c r="M636" s="62"/>
      <c r="P636" s="36"/>
    </row>
    <row r="637" spans="1:16" s="31" customFormat="1">
      <c r="A637" s="49"/>
      <c r="B637" s="35"/>
      <c r="C637" s="35"/>
      <c r="D637" s="49"/>
      <c r="E637" s="35"/>
      <c r="F637" s="52"/>
      <c r="G637" s="32"/>
      <c r="H637" s="33"/>
      <c r="I637" s="74"/>
      <c r="J637" s="34"/>
      <c r="K637" s="34"/>
      <c r="L637" s="44"/>
      <c r="M637" s="62"/>
      <c r="P637" s="36"/>
    </row>
    <row r="638" spans="1:16" s="31" customFormat="1">
      <c r="A638" s="49"/>
      <c r="B638" s="35"/>
      <c r="C638" s="35"/>
      <c r="D638" s="49"/>
      <c r="E638" s="35"/>
      <c r="F638" s="52"/>
      <c r="G638" s="32"/>
      <c r="H638" s="33"/>
      <c r="I638" s="74"/>
      <c r="J638" s="34"/>
      <c r="K638" s="34"/>
      <c r="L638" s="44"/>
      <c r="M638" s="62"/>
      <c r="P638" s="36"/>
    </row>
    <row r="639" spans="1:16" s="31" customFormat="1">
      <c r="A639" s="49"/>
      <c r="B639" s="35"/>
      <c r="C639" s="35"/>
      <c r="D639" s="49"/>
      <c r="E639" s="35"/>
      <c r="F639" s="52"/>
      <c r="G639" s="32"/>
      <c r="H639" s="33"/>
      <c r="I639" s="74"/>
      <c r="J639" s="34"/>
      <c r="K639" s="34"/>
      <c r="L639" s="44"/>
      <c r="M639" s="62"/>
      <c r="P639" s="36"/>
    </row>
    <row r="640" spans="1:16" s="31" customFormat="1">
      <c r="A640" s="49"/>
      <c r="B640" s="35"/>
      <c r="C640" s="35"/>
      <c r="D640" s="49"/>
      <c r="E640" s="35"/>
      <c r="F640" s="52"/>
      <c r="G640" s="32"/>
      <c r="H640" s="33"/>
      <c r="I640" s="74"/>
      <c r="J640" s="34"/>
      <c r="K640" s="34"/>
      <c r="L640" s="44"/>
      <c r="M640" s="62"/>
      <c r="P640" s="36"/>
    </row>
    <row r="641" spans="1:16" s="31" customFormat="1">
      <c r="A641" s="49"/>
      <c r="B641" s="35"/>
      <c r="C641" s="35"/>
      <c r="D641" s="49"/>
      <c r="E641" s="35"/>
      <c r="F641" s="52"/>
      <c r="G641" s="32"/>
      <c r="H641" s="33"/>
      <c r="I641" s="74"/>
      <c r="J641" s="34"/>
      <c r="K641" s="34"/>
      <c r="L641" s="44"/>
      <c r="M641" s="62"/>
      <c r="P641" s="36"/>
    </row>
    <row r="642" spans="1:16" s="31" customFormat="1">
      <c r="A642" s="49"/>
      <c r="B642" s="35"/>
      <c r="C642" s="35"/>
      <c r="D642" s="49"/>
      <c r="E642" s="35"/>
      <c r="F642" s="52"/>
      <c r="G642" s="32"/>
      <c r="H642" s="33"/>
      <c r="I642" s="74"/>
      <c r="J642" s="34"/>
      <c r="K642" s="34"/>
      <c r="L642" s="44"/>
      <c r="M642" s="62"/>
      <c r="P642" s="36"/>
    </row>
    <row r="643" spans="1:16" s="31" customFormat="1">
      <c r="A643" s="49"/>
      <c r="B643" s="35"/>
      <c r="C643" s="35"/>
      <c r="D643" s="49"/>
      <c r="E643" s="35"/>
      <c r="F643" s="52"/>
      <c r="G643" s="32"/>
      <c r="H643" s="33"/>
      <c r="I643" s="74"/>
      <c r="J643" s="34"/>
      <c r="K643" s="34"/>
      <c r="L643" s="44"/>
      <c r="M643" s="62"/>
      <c r="P643" s="36"/>
    </row>
    <row r="644" spans="1:16" s="31" customFormat="1">
      <c r="A644" s="49"/>
      <c r="B644" s="35"/>
      <c r="C644" s="35"/>
      <c r="D644" s="49"/>
      <c r="E644" s="35"/>
      <c r="F644" s="52"/>
      <c r="G644" s="32"/>
      <c r="H644" s="33"/>
      <c r="I644" s="74"/>
      <c r="J644" s="34"/>
      <c r="K644" s="34"/>
      <c r="L644" s="44"/>
      <c r="M644" s="62"/>
      <c r="P644" s="36"/>
    </row>
    <row r="645" spans="1:16" s="31" customFormat="1">
      <c r="A645" s="49"/>
      <c r="B645" s="35"/>
      <c r="C645" s="35"/>
      <c r="D645" s="49"/>
      <c r="E645" s="35"/>
      <c r="F645" s="52"/>
      <c r="G645" s="32"/>
      <c r="H645" s="33"/>
      <c r="I645" s="74"/>
      <c r="J645" s="34"/>
      <c r="K645" s="34"/>
      <c r="L645" s="44"/>
      <c r="M645" s="62"/>
      <c r="P645" s="36"/>
    </row>
    <row r="646" spans="1:16" s="31" customFormat="1">
      <c r="A646" s="49"/>
      <c r="B646" s="35"/>
      <c r="C646" s="35"/>
      <c r="D646" s="49"/>
      <c r="E646" s="35"/>
      <c r="F646" s="52"/>
      <c r="G646" s="32"/>
      <c r="H646" s="33"/>
      <c r="I646" s="74"/>
      <c r="J646" s="34"/>
      <c r="K646" s="34"/>
      <c r="L646" s="44"/>
      <c r="M646" s="62"/>
      <c r="P646" s="36"/>
    </row>
    <row r="647" spans="1:16" s="31" customFormat="1">
      <c r="A647" s="49"/>
      <c r="B647" s="35"/>
      <c r="C647" s="35"/>
      <c r="D647" s="49"/>
      <c r="E647" s="35"/>
      <c r="F647" s="52"/>
      <c r="G647" s="32"/>
      <c r="H647" s="33"/>
      <c r="I647" s="74"/>
      <c r="J647" s="34"/>
      <c r="K647" s="34"/>
      <c r="L647" s="44"/>
      <c r="M647" s="62"/>
      <c r="P647" s="36"/>
    </row>
    <row r="648" spans="1:16" s="31" customFormat="1">
      <c r="A648" s="49"/>
      <c r="B648" s="35"/>
      <c r="C648" s="35"/>
      <c r="D648" s="49"/>
      <c r="E648" s="35"/>
      <c r="F648" s="52"/>
      <c r="G648" s="32"/>
      <c r="H648" s="33"/>
      <c r="I648" s="74"/>
      <c r="J648" s="34"/>
      <c r="K648" s="34"/>
      <c r="L648" s="44"/>
      <c r="M648" s="62"/>
      <c r="P648" s="36"/>
    </row>
    <row r="649" spans="1:16" s="31" customFormat="1">
      <c r="A649" s="49"/>
      <c r="B649" s="35"/>
      <c r="C649" s="35"/>
      <c r="D649" s="49"/>
      <c r="E649" s="35"/>
      <c r="F649" s="52"/>
      <c r="G649" s="32"/>
      <c r="H649" s="33"/>
      <c r="I649" s="74"/>
      <c r="J649" s="34"/>
      <c r="K649" s="34"/>
      <c r="L649" s="44"/>
      <c r="M649" s="62"/>
      <c r="P649" s="36"/>
    </row>
    <row r="650" spans="1:16" s="31" customFormat="1">
      <c r="A650" s="49"/>
      <c r="B650" s="35"/>
      <c r="C650" s="35"/>
      <c r="D650" s="49"/>
      <c r="E650" s="35"/>
      <c r="F650" s="52"/>
      <c r="G650" s="32"/>
      <c r="H650" s="33"/>
      <c r="I650" s="74"/>
      <c r="J650" s="34"/>
      <c r="K650" s="34"/>
      <c r="L650" s="44"/>
      <c r="M650" s="62"/>
      <c r="P650" s="36"/>
    </row>
    <row r="651" spans="1:16" s="31" customFormat="1">
      <c r="A651" s="49"/>
      <c r="B651" s="35"/>
      <c r="C651" s="35"/>
      <c r="D651" s="49"/>
      <c r="E651" s="35"/>
      <c r="F651" s="52"/>
      <c r="G651" s="32"/>
      <c r="H651" s="33"/>
      <c r="I651" s="74"/>
      <c r="J651" s="34"/>
      <c r="K651" s="34"/>
      <c r="L651" s="44"/>
      <c r="M651" s="62"/>
      <c r="P651" s="36"/>
    </row>
    <row r="652" spans="1:16" s="31" customFormat="1">
      <c r="A652" s="49"/>
      <c r="B652" s="35"/>
      <c r="C652" s="35"/>
      <c r="D652" s="49"/>
      <c r="E652" s="35"/>
      <c r="F652" s="52"/>
      <c r="G652" s="32"/>
      <c r="H652" s="33"/>
      <c r="I652" s="74"/>
      <c r="J652" s="34"/>
      <c r="K652" s="34"/>
      <c r="L652" s="44"/>
      <c r="M652" s="62"/>
      <c r="P652" s="36"/>
    </row>
    <row r="653" spans="1:16" s="31" customFormat="1">
      <c r="A653" s="49"/>
      <c r="B653" s="35"/>
      <c r="C653" s="35"/>
      <c r="D653" s="49"/>
      <c r="E653" s="35"/>
      <c r="F653" s="52"/>
      <c r="G653" s="32"/>
      <c r="H653" s="33"/>
      <c r="I653" s="74"/>
      <c r="J653" s="34"/>
      <c r="K653" s="34"/>
      <c r="L653" s="44"/>
      <c r="M653" s="62"/>
      <c r="P653" s="36"/>
    </row>
    <row r="654" spans="1:16" s="31" customFormat="1">
      <c r="A654" s="49"/>
      <c r="B654" s="35"/>
      <c r="C654" s="35"/>
      <c r="D654" s="49"/>
      <c r="E654" s="35"/>
      <c r="F654" s="52"/>
      <c r="G654" s="32"/>
      <c r="H654" s="33"/>
      <c r="I654" s="74"/>
      <c r="J654" s="34"/>
      <c r="K654" s="34"/>
      <c r="L654" s="44"/>
      <c r="M654" s="62"/>
      <c r="P654" s="36"/>
    </row>
    <row r="655" spans="1:16" s="31" customFormat="1">
      <c r="A655" s="49"/>
      <c r="B655" s="35"/>
      <c r="C655" s="35"/>
      <c r="D655" s="49"/>
      <c r="E655" s="35"/>
      <c r="F655" s="52"/>
      <c r="G655" s="32"/>
      <c r="H655" s="33"/>
      <c r="I655" s="74"/>
      <c r="J655" s="34"/>
      <c r="K655" s="34"/>
      <c r="L655" s="44"/>
      <c r="M655" s="62"/>
      <c r="P655" s="36"/>
    </row>
    <row r="656" spans="1:16" s="31" customFormat="1">
      <c r="A656" s="49"/>
      <c r="B656" s="35"/>
      <c r="C656" s="35"/>
      <c r="D656" s="49"/>
      <c r="E656" s="35"/>
      <c r="F656" s="52"/>
      <c r="G656" s="32"/>
      <c r="H656" s="33"/>
      <c r="I656" s="74"/>
      <c r="J656" s="34"/>
      <c r="K656" s="34"/>
      <c r="L656" s="44"/>
      <c r="M656" s="62"/>
      <c r="P656" s="36"/>
    </row>
    <row r="657" spans="1:16" s="31" customFormat="1">
      <c r="A657" s="49"/>
      <c r="B657" s="35"/>
      <c r="C657" s="35"/>
      <c r="D657" s="49"/>
      <c r="E657" s="35"/>
      <c r="F657" s="52"/>
      <c r="G657" s="32"/>
      <c r="H657" s="33"/>
      <c r="I657" s="74"/>
      <c r="J657" s="34"/>
      <c r="K657" s="34"/>
      <c r="L657" s="44"/>
      <c r="M657" s="62"/>
      <c r="P657" s="36"/>
    </row>
    <row r="658" spans="1:16" s="31" customFormat="1">
      <c r="A658" s="49"/>
      <c r="B658" s="35"/>
      <c r="C658" s="35"/>
      <c r="D658" s="49"/>
      <c r="E658" s="35"/>
      <c r="F658" s="52"/>
      <c r="G658" s="32"/>
      <c r="H658" s="33"/>
      <c r="I658" s="74"/>
      <c r="J658" s="34"/>
      <c r="K658" s="34"/>
      <c r="L658" s="44"/>
      <c r="M658" s="62"/>
      <c r="P658" s="36"/>
    </row>
    <row r="659" spans="1:16" s="31" customFormat="1">
      <c r="A659" s="49"/>
      <c r="B659" s="35"/>
      <c r="C659" s="35"/>
      <c r="D659" s="49"/>
      <c r="E659" s="35"/>
      <c r="F659" s="52"/>
      <c r="G659" s="32"/>
      <c r="H659" s="33"/>
      <c r="I659" s="74"/>
      <c r="J659" s="34"/>
      <c r="K659" s="34"/>
      <c r="L659" s="44"/>
      <c r="M659" s="62"/>
      <c r="P659" s="36"/>
    </row>
    <row r="660" spans="1:16" s="31" customFormat="1">
      <c r="A660" s="49"/>
      <c r="B660" s="35"/>
      <c r="C660" s="35"/>
      <c r="D660" s="49"/>
      <c r="E660" s="35"/>
      <c r="F660" s="52"/>
      <c r="G660" s="32"/>
      <c r="H660" s="33"/>
      <c r="I660" s="74"/>
      <c r="J660" s="34"/>
      <c r="K660" s="34"/>
      <c r="L660" s="44"/>
      <c r="M660" s="62"/>
      <c r="P660" s="36"/>
    </row>
    <row r="661" spans="1:16" s="31" customFormat="1">
      <c r="A661" s="49"/>
      <c r="B661" s="35"/>
      <c r="C661" s="35"/>
      <c r="D661" s="49"/>
      <c r="E661" s="35"/>
      <c r="F661" s="52"/>
      <c r="G661" s="32"/>
      <c r="H661" s="33"/>
      <c r="I661" s="74"/>
      <c r="J661" s="34"/>
      <c r="K661" s="34"/>
      <c r="L661" s="44"/>
      <c r="M661" s="62"/>
      <c r="P661" s="36"/>
    </row>
    <row r="662" spans="1:16" s="31" customFormat="1">
      <c r="A662" s="49"/>
      <c r="B662" s="35"/>
      <c r="C662" s="35"/>
      <c r="D662" s="49"/>
      <c r="E662" s="35"/>
      <c r="F662" s="52"/>
      <c r="G662" s="32"/>
      <c r="H662" s="33"/>
      <c r="I662" s="74"/>
      <c r="J662" s="34"/>
      <c r="K662" s="34"/>
      <c r="L662" s="44"/>
      <c r="M662" s="62"/>
      <c r="P662" s="36"/>
    </row>
    <row r="663" spans="1:16" s="31" customFormat="1">
      <c r="A663" s="49"/>
      <c r="B663" s="35"/>
      <c r="C663" s="35"/>
      <c r="D663" s="49"/>
      <c r="E663" s="35"/>
      <c r="F663" s="52"/>
      <c r="G663" s="32"/>
      <c r="H663" s="33"/>
      <c r="I663" s="74"/>
      <c r="J663" s="34"/>
      <c r="K663" s="34"/>
      <c r="L663" s="44"/>
      <c r="M663" s="62"/>
      <c r="P663" s="36"/>
    </row>
    <row r="664" spans="1:16" s="31" customFormat="1">
      <c r="A664" s="49"/>
      <c r="B664" s="35"/>
      <c r="C664" s="35"/>
      <c r="D664" s="49"/>
      <c r="E664" s="35"/>
      <c r="F664" s="52"/>
      <c r="G664" s="32"/>
      <c r="H664" s="33"/>
      <c r="I664" s="74"/>
      <c r="J664" s="34"/>
      <c r="K664" s="34"/>
      <c r="L664" s="44"/>
      <c r="M664" s="62"/>
      <c r="P664" s="36"/>
    </row>
    <row r="665" spans="1:16" s="31" customFormat="1">
      <c r="A665" s="49"/>
      <c r="B665" s="35"/>
      <c r="C665" s="35"/>
      <c r="D665" s="49"/>
      <c r="E665" s="35"/>
      <c r="F665" s="52"/>
      <c r="G665" s="32"/>
      <c r="H665" s="33"/>
      <c r="I665" s="74"/>
      <c r="J665" s="34"/>
      <c r="K665" s="34"/>
      <c r="L665" s="44"/>
      <c r="M665" s="62"/>
      <c r="P665" s="36"/>
    </row>
    <row r="666" spans="1:16" s="31" customFormat="1">
      <c r="A666" s="49"/>
      <c r="B666" s="35"/>
      <c r="C666" s="35"/>
      <c r="D666" s="49"/>
      <c r="E666" s="35"/>
      <c r="F666" s="52"/>
      <c r="G666" s="32"/>
      <c r="H666" s="33"/>
      <c r="I666" s="74"/>
      <c r="J666" s="34"/>
      <c r="K666" s="34"/>
      <c r="L666" s="44"/>
      <c r="M666" s="62"/>
      <c r="P666" s="36"/>
    </row>
    <row r="667" spans="1:16" s="31" customFormat="1">
      <c r="A667" s="49"/>
      <c r="B667" s="35"/>
      <c r="C667" s="35"/>
      <c r="D667" s="49"/>
      <c r="E667" s="35"/>
      <c r="F667" s="52"/>
      <c r="G667" s="32"/>
      <c r="H667" s="33"/>
      <c r="I667" s="74"/>
      <c r="J667" s="34"/>
      <c r="K667" s="34"/>
      <c r="L667" s="44"/>
      <c r="M667" s="62"/>
      <c r="P667" s="36"/>
    </row>
    <row r="668" spans="1:16" s="31" customFormat="1">
      <c r="A668" s="49"/>
      <c r="B668" s="35"/>
      <c r="C668" s="35"/>
      <c r="D668" s="49"/>
      <c r="E668" s="35"/>
      <c r="F668" s="52"/>
      <c r="G668" s="32"/>
      <c r="H668" s="33"/>
      <c r="I668" s="74"/>
      <c r="J668" s="34"/>
      <c r="K668" s="34"/>
      <c r="L668" s="44"/>
      <c r="M668" s="62"/>
      <c r="P668" s="36"/>
    </row>
    <row r="669" spans="1:16" s="31" customFormat="1">
      <c r="A669" s="49"/>
      <c r="B669" s="35"/>
      <c r="C669" s="35"/>
      <c r="D669" s="49"/>
      <c r="E669" s="35"/>
      <c r="F669" s="52"/>
      <c r="G669" s="32"/>
      <c r="H669" s="33"/>
      <c r="I669" s="74"/>
      <c r="J669" s="34"/>
      <c r="K669" s="34"/>
      <c r="L669" s="44"/>
      <c r="M669" s="62"/>
      <c r="P669" s="36"/>
    </row>
    <row r="670" spans="1:16" s="31" customFormat="1">
      <c r="A670" s="49"/>
      <c r="B670" s="35"/>
      <c r="C670" s="35"/>
      <c r="D670" s="49"/>
      <c r="E670" s="35"/>
      <c r="F670" s="52"/>
      <c r="G670" s="32"/>
      <c r="H670" s="33"/>
      <c r="I670" s="74"/>
      <c r="J670" s="34"/>
      <c r="K670" s="34"/>
      <c r="L670" s="44"/>
      <c r="M670" s="62"/>
      <c r="P670" s="36"/>
    </row>
    <row r="671" spans="1:16" s="31" customFormat="1">
      <c r="A671" s="49"/>
      <c r="B671" s="35"/>
      <c r="C671" s="35"/>
      <c r="D671" s="49"/>
      <c r="E671" s="35"/>
      <c r="F671" s="52"/>
      <c r="G671" s="32"/>
      <c r="H671" s="33"/>
      <c r="I671" s="74"/>
      <c r="J671" s="34"/>
      <c r="K671" s="34"/>
      <c r="L671" s="44"/>
      <c r="M671" s="62"/>
      <c r="P671" s="36"/>
    </row>
    <row r="672" spans="1:16" s="31" customFormat="1">
      <c r="A672" s="49"/>
      <c r="B672" s="35"/>
      <c r="C672" s="35"/>
      <c r="D672" s="49"/>
      <c r="E672" s="35"/>
      <c r="F672" s="52"/>
      <c r="G672" s="32"/>
      <c r="H672" s="33"/>
      <c r="I672" s="74"/>
      <c r="J672" s="34"/>
      <c r="K672" s="34"/>
      <c r="L672" s="44"/>
      <c r="M672" s="62"/>
      <c r="P672" s="36"/>
    </row>
    <row r="673" spans="1:16" s="31" customFormat="1">
      <c r="A673" s="49"/>
      <c r="B673" s="35"/>
      <c r="C673" s="35"/>
      <c r="D673" s="49"/>
      <c r="E673" s="35"/>
      <c r="F673" s="52"/>
      <c r="G673" s="32"/>
      <c r="H673" s="33"/>
      <c r="I673" s="74"/>
      <c r="J673" s="34"/>
      <c r="K673" s="34"/>
      <c r="L673" s="44"/>
      <c r="M673" s="62"/>
      <c r="P673" s="36"/>
    </row>
    <row r="674" spans="1:16" s="31" customFormat="1">
      <c r="A674" s="49"/>
      <c r="B674" s="35"/>
      <c r="C674" s="35"/>
      <c r="D674" s="49"/>
      <c r="E674" s="35"/>
      <c r="F674" s="52"/>
      <c r="G674" s="32"/>
      <c r="H674" s="33"/>
      <c r="I674" s="74"/>
      <c r="J674" s="34"/>
      <c r="K674" s="34"/>
      <c r="L674" s="44"/>
      <c r="M674" s="62"/>
      <c r="P674" s="36"/>
    </row>
    <row r="675" spans="1:16" s="31" customFormat="1">
      <c r="A675" s="49"/>
      <c r="B675" s="35"/>
      <c r="C675" s="35"/>
      <c r="D675" s="49"/>
      <c r="E675" s="35"/>
      <c r="F675" s="52"/>
      <c r="G675" s="32"/>
      <c r="H675" s="33"/>
      <c r="I675" s="74"/>
      <c r="J675" s="34"/>
      <c r="K675" s="34"/>
      <c r="L675" s="44"/>
      <c r="M675" s="62"/>
      <c r="P675" s="36"/>
    </row>
    <row r="676" spans="1:16" s="31" customFormat="1">
      <c r="A676" s="49"/>
      <c r="B676" s="35"/>
      <c r="C676" s="35"/>
      <c r="D676" s="49"/>
      <c r="E676" s="35"/>
      <c r="F676" s="52"/>
      <c r="G676" s="32"/>
      <c r="H676" s="33"/>
      <c r="I676" s="74"/>
      <c r="J676" s="34"/>
      <c r="K676" s="34"/>
      <c r="L676" s="44"/>
      <c r="M676" s="62"/>
      <c r="P676" s="36"/>
    </row>
    <row r="677" spans="1:16" s="31" customFormat="1">
      <c r="A677" s="49"/>
      <c r="B677" s="35"/>
      <c r="C677" s="35"/>
      <c r="D677" s="49"/>
      <c r="E677" s="35"/>
      <c r="F677" s="52"/>
      <c r="G677" s="32"/>
      <c r="H677" s="33"/>
      <c r="I677" s="74"/>
      <c r="J677" s="34"/>
      <c r="K677" s="34"/>
      <c r="L677" s="44"/>
      <c r="M677" s="62"/>
      <c r="P677" s="36"/>
    </row>
    <row r="678" spans="1:16" s="31" customFormat="1">
      <c r="A678" s="49"/>
      <c r="B678" s="35"/>
      <c r="C678" s="35"/>
      <c r="D678" s="49"/>
      <c r="E678" s="35"/>
      <c r="F678" s="52"/>
      <c r="G678" s="32"/>
      <c r="H678" s="33"/>
      <c r="I678" s="74"/>
      <c r="J678" s="34"/>
      <c r="K678" s="34"/>
      <c r="L678" s="44"/>
      <c r="M678" s="62"/>
      <c r="P678" s="36"/>
    </row>
    <row r="679" spans="1:16" s="31" customFormat="1">
      <c r="A679" s="49"/>
      <c r="B679" s="35"/>
      <c r="C679" s="35"/>
      <c r="D679" s="49"/>
      <c r="E679" s="35"/>
      <c r="F679" s="52"/>
      <c r="G679" s="32"/>
      <c r="H679" s="33"/>
      <c r="I679" s="74"/>
      <c r="J679" s="34"/>
      <c r="K679" s="34"/>
      <c r="L679" s="44"/>
      <c r="M679" s="62"/>
      <c r="P679" s="36"/>
    </row>
    <row r="680" spans="1:16" s="31" customFormat="1">
      <c r="A680" s="49"/>
      <c r="B680" s="35"/>
      <c r="C680" s="35"/>
      <c r="D680" s="49"/>
      <c r="E680" s="35"/>
      <c r="F680" s="52"/>
      <c r="G680" s="32"/>
      <c r="H680" s="33"/>
      <c r="I680" s="74"/>
      <c r="J680" s="34"/>
      <c r="K680" s="34"/>
      <c r="L680" s="44"/>
      <c r="M680" s="62"/>
      <c r="P680" s="36"/>
    </row>
    <row r="681" spans="1:16" s="31" customFormat="1">
      <c r="A681" s="49"/>
      <c r="B681" s="35"/>
      <c r="C681" s="35"/>
      <c r="D681" s="49"/>
      <c r="E681" s="35"/>
      <c r="F681" s="52"/>
      <c r="G681" s="32"/>
      <c r="H681" s="33"/>
      <c r="I681" s="74"/>
      <c r="J681" s="34"/>
      <c r="K681" s="34"/>
      <c r="L681" s="44"/>
      <c r="M681" s="62"/>
      <c r="P681" s="36"/>
    </row>
    <row r="682" spans="1:16" s="31" customFormat="1">
      <c r="A682" s="49"/>
      <c r="B682" s="35"/>
      <c r="C682" s="35"/>
      <c r="D682" s="49"/>
      <c r="E682" s="35"/>
      <c r="F682" s="52"/>
      <c r="G682" s="32"/>
      <c r="H682" s="33"/>
      <c r="I682" s="74"/>
      <c r="J682" s="34"/>
      <c r="K682" s="34"/>
      <c r="L682" s="44"/>
      <c r="M682" s="62"/>
      <c r="P682" s="36"/>
    </row>
    <row r="683" spans="1:16" s="31" customFormat="1">
      <c r="A683" s="49"/>
      <c r="B683" s="35"/>
      <c r="C683" s="35"/>
      <c r="D683" s="49"/>
      <c r="E683" s="35"/>
      <c r="F683" s="52"/>
      <c r="G683" s="32"/>
      <c r="H683" s="33"/>
      <c r="I683" s="74"/>
      <c r="J683" s="34"/>
      <c r="K683" s="34"/>
      <c r="L683" s="44"/>
      <c r="M683" s="62"/>
      <c r="P683" s="36"/>
    </row>
    <row r="684" spans="1:16" s="31" customFormat="1">
      <c r="A684" s="49"/>
      <c r="B684" s="35"/>
      <c r="C684" s="35"/>
      <c r="D684" s="49"/>
      <c r="E684" s="35"/>
      <c r="F684" s="52"/>
      <c r="G684" s="32"/>
      <c r="H684" s="33"/>
      <c r="I684" s="74"/>
      <c r="J684" s="34"/>
      <c r="K684" s="34"/>
      <c r="L684" s="44"/>
      <c r="M684" s="62"/>
      <c r="P684" s="36"/>
    </row>
    <row r="685" spans="1:16" s="31" customFormat="1">
      <c r="A685" s="49"/>
      <c r="B685" s="35"/>
      <c r="C685" s="35"/>
      <c r="D685" s="49"/>
      <c r="E685" s="35"/>
      <c r="F685" s="52"/>
      <c r="G685" s="32"/>
      <c r="H685" s="33"/>
      <c r="I685" s="74"/>
      <c r="J685" s="34"/>
      <c r="K685" s="34"/>
      <c r="L685" s="44"/>
      <c r="M685" s="62"/>
      <c r="P685" s="36"/>
    </row>
    <row r="686" spans="1:16" s="31" customFormat="1">
      <c r="A686" s="49"/>
      <c r="B686" s="35"/>
      <c r="C686" s="35"/>
      <c r="D686" s="49"/>
      <c r="E686" s="35"/>
      <c r="F686" s="52"/>
      <c r="G686" s="32"/>
      <c r="H686" s="33"/>
      <c r="I686" s="74"/>
      <c r="J686" s="34"/>
      <c r="K686" s="34"/>
      <c r="L686" s="44"/>
      <c r="M686" s="62"/>
      <c r="P686" s="36"/>
    </row>
    <row r="687" spans="1:16" s="31" customFormat="1">
      <c r="A687" s="49"/>
      <c r="B687" s="35"/>
      <c r="C687" s="35"/>
      <c r="D687" s="49"/>
      <c r="E687" s="35"/>
      <c r="F687" s="52"/>
      <c r="G687" s="32"/>
      <c r="H687" s="33"/>
      <c r="I687" s="74"/>
      <c r="J687" s="34"/>
      <c r="K687" s="34"/>
      <c r="L687" s="44"/>
      <c r="M687" s="62"/>
      <c r="P687" s="36"/>
    </row>
    <row r="688" spans="1:16" s="31" customFormat="1">
      <c r="A688" s="49"/>
      <c r="B688" s="35"/>
      <c r="C688" s="35"/>
      <c r="D688" s="49"/>
      <c r="E688" s="35"/>
      <c r="F688" s="52"/>
      <c r="G688" s="32"/>
      <c r="H688" s="33"/>
      <c r="I688" s="74"/>
      <c r="J688" s="34"/>
      <c r="K688" s="34"/>
      <c r="L688" s="44"/>
      <c r="M688" s="62"/>
      <c r="P688" s="36"/>
    </row>
    <row r="689" spans="1:16" s="31" customFormat="1">
      <c r="A689" s="49"/>
      <c r="B689" s="35"/>
      <c r="C689" s="35"/>
      <c r="D689" s="49"/>
      <c r="E689" s="35"/>
      <c r="F689" s="52"/>
      <c r="G689" s="32"/>
      <c r="H689" s="33"/>
      <c r="I689" s="74"/>
      <c r="J689" s="34"/>
      <c r="K689" s="34"/>
      <c r="L689" s="44"/>
      <c r="M689" s="62"/>
      <c r="P689" s="36"/>
    </row>
    <row r="690" spans="1:16" s="31" customFormat="1">
      <c r="A690" s="49"/>
      <c r="B690" s="35"/>
      <c r="C690" s="35"/>
      <c r="D690" s="49"/>
      <c r="E690" s="35"/>
      <c r="F690" s="52"/>
      <c r="G690" s="32"/>
      <c r="H690" s="33"/>
      <c r="I690" s="74"/>
      <c r="J690" s="34"/>
      <c r="K690" s="34"/>
      <c r="L690" s="44"/>
      <c r="M690" s="62"/>
      <c r="P690" s="36"/>
    </row>
    <row r="691" spans="1:16" s="31" customFormat="1">
      <c r="A691" s="49"/>
      <c r="B691" s="35"/>
      <c r="C691" s="35"/>
      <c r="D691" s="49"/>
      <c r="E691" s="35"/>
      <c r="F691" s="52"/>
      <c r="G691" s="32"/>
      <c r="H691" s="33"/>
      <c r="I691" s="74"/>
      <c r="J691" s="34"/>
      <c r="K691" s="34"/>
      <c r="L691" s="44"/>
      <c r="M691" s="62"/>
      <c r="P691" s="36"/>
    </row>
    <row r="692" spans="1:16" s="31" customFormat="1">
      <c r="A692" s="49"/>
      <c r="B692" s="35"/>
      <c r="C692" s="35"/>
      <c r="D692" s="49"/>
      <c r="E692" s="35"/>
      <c r="F692" s="52"/>
      <c r="G692" s="32"/>
      <c r="H692" s="33"/>
      <c r="I692" s="74"/>
      <c r="J692" s="34"/>
      <c r="K692" s="34"/>
      <c r="L692" s="44"/>
      <c r="M692" s="62"/>
      <c r="P692" s="36"/>
    </row>
    <row r="693" spans="1:16" s="31" customFormat="1">
      <c r="A693" s="49"/>
      <c r="B693" s="35"/>
      <c r="C693" s="35"/>
      <c r="D693" s="49"/>
      <c r="E693" s="35"/>
      <c r="F693" s="52"/>
      <c r="G693" s="32"/>
      <c r="H693" s="33"/>
      <c r="I693" s="74"/>
      <c r="J693" s="34"/>
      <c r="K693" s="34"/>
      <c r="L693" s="44"/>
      <c r="M693" s="62"/>
      <c r="P693" s="36"/>
    </row>
    <row r="694" spans="1:16" s="31" customFormat="1">
      <c r="A694" s="49"/>
      <c r="B694" s="35"/>
      <c r="C694" s="35"/>
      <c r="D694" s="49"/>
      <c r="E694" s="35"/>
      <c r="F694" s="52"/>
      <c r="G694" s="32"/>
      <c r="H694" s="33"/>
      <c r="I694" s="74"/>
      <c r="J694" s="34"/>
      <c r="K694" s="34"/>
      <c r="L694" s="44"/>
      <c r="M694" s="62"/>
      <c r="P694" s="36"/>
    </row>
    <row r="695" spans="1:16" s="31" customFormat="1">
      <c r="A695" s="49"/>
      <c r="B695" s="35"/>
      <c r="C695" s="35"/>
      <c r="D695" s="49"/>
      <c r="E695" s="35"/>
      <c r="F695" s="52"/>
      <c r="G695" s="32"/>
      <c r="H695" s="33"/>
      <c r="I695" s="74"/>
      <c r="J695" s="34"/>
      <c r="K695" s="34"/>
      <c r="L695" s="44"/>
      <c r="M695" s="62"/>
      <c r="P695" s="36"/>
    </row>
    <row r="696" spans="1:16" s="31" customFormat="1">
      <c r="A696" s="49"/>
      <c r="B696" s="35"/>
      <c r="C696" s="35"/>
      <c r="D696" s="49"/>
      <c r="E696" s="35"/>
      <c r="F696" s="52"/>
      <c r="G696" s="32"/>
      <c r="H696" s="33"/>
      <c r="I696" s="74"/>
      <c r="J696" s="34"/>
      <c r="K696" s="34"/>
      <c r="L696" s="44"/>
      <c r="M696" s="62"/>
      <c r="P696" s="36"/>
    </row>
    <row r="697" spans="1:16" s="31" customFormat="1">
      <c r="A697" s="49"/>
      <c r="B697" s="35"/>
      <c r="C697" s="35"/>
      <c r="D697" s="49"/>
      <c r="E697" s="35"/>
      <c r="F697" s="52"/>
      <c r="G697" s="32"/>
      <c r="H697" s="33"/>
      <c r="I697" s="74"/>
      <c r="J697" s="34"/>
      <c r="K697" s="34"/>
      <c r="L697" s="44"/>
      <c r="M697" s="62"/>
      <c r="P697" s="36"/>
    </row>
    <row r="698" spans="1:16" s="31" customFormat="1">
      <c r="A698" s="49"/>
      <c r="B698" s="35"/>
      <c r="C698" s="35"/>
      <c r="D698" s="49"/>
      <c r="E698" s="35"/>
      <c r="F698" s="52"/>
      <c r="G698" s="32"/>
      <c r="H698" s="33"/>
      <c r="I698" s="74"/>
      <c r="J698" s="34"/>
      <c r="K698" s="34"/>
      <c r="L698" s="44"/>
      <c r="M698" s="62"/>
      <c r="P698" s="36"/>
    </row>
    <row r="699" spans="1:16" s="31" customFormat="1">
      <c r="A699" s="49"/>
      <c r="B699" s="35"/>
      <c r="C699" s="35"/>
      <c r="D699" s="49"/>
      <c r="E699" s="35"/>
      <c r="F699" s="52"/>
      <c r="G699" s="32"/>
      <c r="H699" s="33"/>
      <c r="I699" s="74"/>
      <c r="J699" s="34"/>
      <c r="K699" s="34"/>
      <c r="L699" s="44"/>
      <c r="M699" s="62"/>
      <c r="P699" s="36"/>
    </row>
    <row r="700" spans="1:16" s="31" customFormat="1">
      <c r="A700" s="49"/>
      <c r="B700" s="35"/>
      <c r="C700" s="35"/>
      <c r="D700" s="49"/>
      <c r="E700" s="35"/>
      <c r="F700" s="52"/>
      <c r="G700" s="32"/>
      <c r="H700" s="33"/>
      <c r="I700" s="74"/>
      <c r="J700" s="34"/>
      <c r="K700" s="34"/>
      <c r="L700" s="44"/>
      <c r="M700" s="62"/>
      <c r="P700" s="36"/>
    </row>
    <row r="701" spans="1:16" s="31" customFormat="1">
      <c r="A701" s="49"/>
      <c r="B701" s="35"/>
      <c r="C701" s="35"/>
      <c r="D701" s="49"/>
      <c r="E701" s="35"/>
      <c r="F701" s="52"/>
      <c r="G701" s="32"/>
      <c r="H701" s="33"/>
      <c r="I701" s="74"/>
      <c r="J701" s="34"/>
      <c r="K701" s="34"/>
      <c r="L701" s="44"/>
      <c r="M701" s="62"/>
      <c r="P701" s="36"/>
    </row>
    <row r="702" spans="1:16" s="31" customFormat="1">
      <c r="A702" s="49"/>
      <c r="B702" s="35"/>
      <c r="C702" s="35"/>
      <c r="D702" s="49"/>
      <c r="E702" s="35"/>
      <c r="F702" s="52"/>
      <c r="G702" s="32"/>
      <c r="H702" s="33"/>
      <c r="I702" s="74"/>
      <c r="J702" s="34"/>
      <c r="K702" s="34"/>
      <c r="L702" s="44"/>
      <c r="M702" s="62"/>
      <c r="P702" s="36"/>
    </row>
    <row r="703" spans="1:16" s="31" customFormat="1">
      <c r="A703" s="49"/>
      <c r="B703" s="35"/>
      <c r="C703" s="35"/>
      <c r="D703" s="49"/>
      <c r="E703" s="35"/>
      <c r="F703" s="52"/>
      <c r="G703" s="32"/>
      <c r="H703" s="33"/>
      <c r="I703" s="74"/>
      <c r="J703" s="34"/>
      <c r="K703" s="34"/>
      <c r="L703" s="44"/>
      <c r="M703" s="62"/>
      <c r="P703" s="36"/>
    </row>
    <row r="704" spans="1:16" s="31" customFormat="1">
      <c r="A704" s="49"/>
      <c r="B704" s="35"/>
      <c r="C704" s="35"/>
      <c r="D704" s="49"/>
      <c r="E704" s="35"/>
      <c r="F704" s="52"/>
      <c r="G704" s="32"/>
      <c r="H704" s="33"/>
      <c r="I704" s="74"/>
      <c r="J704" s="34"/>
      <c r="K704" s="34"/>
      <c r="L704" s="44"/>
      <c r="M704" s="62"/>
      <c r="P704" s="36"/>
    </row>
    <row r="705" spans="1:16" s="31" customFormat="1">
      <c r="A705" s="49"/>
      <c r="B705" s="35"/>
      <c r="C705" s="35"/>
      <c r="D705" s="49"/>
      <c r="E705" s="35"/>
      <c r="F705" s="52"/>
      <c r="G705" s="32"/>
      <c r="H705" s="33"/>
      <c r="I705" s="74"/>
      <c r="J705" s="34"/>
      <c r="K705" s="34"/>
      <c r="L705" s="44"/>
      <c r="M705" s="62"/>
      <c r="P705" s="36"/>
    </row>
    <row r="706" spans="1:16" s="31" customFormat="1">
      <c r="A706" s="49"/>
      <c r="B706" s="35"/>
      <c r="C706" s="35"/>
      <c r="D706" s="49"/>
      <c r="E706" s="35"/>
      <c r="F706" s="52"/>
      <c r="G706" s="32"/>
      <c r="H706" s="33"/>
      <c r="I706" s="74"/>
      <c r="J706" s="34"/>
      <c r="K706" s="34"/>
      <c r="L706" s="44"/>
      <c r="M706" s="62"/>
      <c r="P706" s="36"/>
    </row>
    <row r="707" spans="1:16" s="31" customFormat="1">
      <c r="A707" s="49"/>
      <c r="B707" s="35"/>
      <c r="C707" s="35"/>
      <c r="D707" s="49"/>
      <c r="E707" s="35"/>
      <c r="F707" s="52"/>
      <c r="G707" s="32"/>
      <c r="H707" s="33"/>
      <c r="I707" s="74"/>
      <c r="J707" s="34"/>
      <c r="K707" s="34"/>
      <c r="L707" s="44"/>
      <c r="M707" s="62"/>
      <c r="P707" s="36"/>
    </row>
    <row r="708" spans="1:16" s="31" customFormat="1">
      <c r="A708" s="49"/>
      <c r="B708" s="35"/>
      <c r="C708" s="35"/>
      <c r="D708" s="49"/>
      <c r="E708" s="35"/>
      <c r="F708" s="52"/>
      <c r="G708" s="32"/>
      <c r="H708" s="33"/>
      <c r="I708" s="74"/>
      <c r="J708" s="34"/>
      <c r="K708" s="34"/>
      <c r="L708" s="44"/>
      <c r="M708" s="62"/>
      <c r="P708" s="36"/>
    </row>
    <row r="709" spans="1:16" s="31" customFormat="1">
      <c r="A709" s="49"/>
      <c r="B709" s="35"/>
      <c r="C709" s="35"/>
      <c r="D709" s="49"/>
      <c r="E709" s="35"/>
      <c r="F709" s="52"/>
      <c r="G709" s="32"/>
      <c r="H709" s="33"/>
      <c r="I709" s="74"/>
      <c r="J709" s="34"/>
      <c r="K709" s="34"/>
      <c r="L709" s="44"/>
      <c r="M709" s="62"/>
      <c r="P709" s="36"/>
    </row>
    <row r="710" spans="1:16" s="31" customFormat="1">
      <c r="A710" s="49"/>
      <c r="B710" s="35"/>
      <c r="C710" s="35"/>
      <c r="D710" s="49"/>
      <c r="E710" s="35"/>
      <c r="F710" s="52"/>
      <c r="G710" s="32"/>
      <c r="H710" s="33"/>
      <c r="I710" s="74"/>
      <c r="J710" s="34"/>
      <c r="K710" s="34"/>
      <c r="L710" s="44"/>
      <c r="M710" s="62"/>
      <c r="P710" s="36"/>
    </row>
    <row r="711" spans="1:16" s="31" customFormat="1">
      <c r="A711" s="49"/>
      <c r="B711" s="35"/>
      <c r="C711" s="35"/>
      <c r="D711" s="49"/>
      <c r="E711" s="35"/>
      <c r="F711" s="52"/>
      <c r="G711" s="32"/>
      <c r="H711" s="33"/>
      <c r="I711" s="74"/>
      <c r="J711" s="34"/>
      <c r="K711" s="34"/>
      <c r="L711" s="44"/>
      <c r="M711" s="62"/>
      <c r="P711" s="36"/>
    </row>
    <row r="712" spans="1:16" s="31" customFormat="1">
      <c r="A712" s="49"/>
      <c r="B712" s="35"/>
      <c r="C712" s="35"/>
      <c r="D712" s="49"/>
      <c r="E712" s="35"/>
      <c r="F712" s="52"/>
      <c r="G712" s="32"/>
      <c r="H712" s="33"/>
      <c r="I712" s="74"/>
      <c r="J712" s="34"/>
      <c r="K712" s="34"/>
      <c r="L712" s="44"/>
      <c r="M712" s="62"/>
      <c r="P712" s="36"/>
    </row>
    <row r="713" spans="1:16" s="31" customFormat="1">
      <c r="A713" s="49"/>
      <c r="B713" s="35"/>
      <c r="C713" s="35"/>
      <c r="D713" s="49"/>
      <c r="E713" s="35"/>
      <c r="F713" s="52"/>
      <c r="G713" s="32"/>
      <c r="H713" s="33"/>
      <c r="I713" s="74"/>
      <c r="J713" s="34"/>
      <c r="K713" s="34"/>
      <c r="L713" s="44"/>
      <c r="M713" s="62"/>
      <c r="P713" s="36"/>
    </row>
    <row r="714" spans="1:16" s="31" customFormat="1">
      <c r="A714" s="49"/>
      <c r="B714" s="35"/>
      <c r="C714" s="35"/>
      <c r="D714" s="49"/>
      <c r="E714" s="35"/>
      <c r="F714" s="52"/>
      <c r="G714" s="32"/>
      <c r="H714" s="33"/>
      <c r="I714" s="74"/>
      <c r="J714" s="34"/>
      <c r="K714" s="34"/>
      <c r="L714" s="44"/>
      <c r="M714" s="62"/>
      <c r="P714" s="36"/>
    </row>
    <row r="715" spans="1:16" s="31" customFormat="1">
      <c r="A715" s="49"/>
      <c r="B715" s="35"/>
      <c r="C715" s="35"/>
      <c r="D715" s="49"/>
      <c r="E715" s="35"/>
      <c r="F715" s="52"/>
      <c r="G715" s="32"/>
      <c r="H715" s="33"/>
      <c r="I715" s="74"/>
      <c r="J715" s="34"/>
      <c r="K715" s="34"/>
      <c r="L715" s="44"/>
      <c r="M715" s="62"/>
      <c r="P715" s="36"/>
    </row>
    <row r="716" spans="1:16" s="31" customFormat="1">
      <c r="A716" s="49"/>
      <c r="B716" s="35"/>
      <c r="C716" s="35"/>
      <c r="D716" s="49"/>
      <c r="E716" s="35"/>
      <c r="F716" s="52"/>
      <c r="G716" s="32"/>
      <c r="H716" s="33"/>
      <c r="I716" s="74"/>
      <c r="J716" s="34"/>
      <c r="K716" s="34"/>
      <c r="L716" s="44"/>
      <c r="M716" s="62"/>
      <c r="P716" s="36"/>
    </row>
    <row r="717" spans="1:16" s="31" customFormat="1">
      <c r="A717" s="49"/>
      <c r="B717" s="35"/>
      <c r="C717" s="35"/>
      <c r="D717" s="49"/>
      <c r="E717" s="35"/>
      <c r="F717" s="52"/>
      <c r="G717" s="32"/>
      <c r="H717" s="33"/>
      <c r="I717" s="74"/>
      <c r="J717" s="34"/>
      <c r="K717" s="34"/>
      <c r="L717" s="44"/>
      <c r="M717" s="62"/>
      <c r="P717" s="36"/>
    </row>
    <row r="718" spans="1:16" s="31" customFormat="1">
      <c r="A718" s="49"/>
      <c r="B718" s="35"/>
      <c r="C718" s="35"/>
      <c r="D718" s="49"/>
      <c r="E718" s="35"/>
      <c r="F718" s="52"/>
      <c r="G718" s="32"/>
      <c r="H718" s="33"/>
      <c r="I718" s="74"/>
      <c r="J718" s="34"/>
      <c r="K718" s="34"/>
      <c r="L718" s="44"/>
      <c r="M718" s="62"/>
      <c r="P718" s="36"/>
    </row>
    <row r="719" spans="1:16" s="31" customFormat="1">
      <c r="A719" s="49"/>
      <c r="B719" s="35"/>
      <c r="C719" s="35"/>
      <c r="D719" s="49"/>
      <c r="E719" s="35"/>
      <c r="F719" s="52"/>
      <c r="G719" s="32"/>
      <c r="H719" s="33"/>
      <c r="I719" s="74"/>
      <c r="J719" s="34"/>
      <c r="K719" s="34"/>
      <c r="L719" s="44"/>
      <c r="M719" s="62"/>
      <c r="P719" s="36"/>
    </row>
    <row r="720" spans="1:16" s="31" customFormat="1">
      <c r="A720" s="49"/>
      <c r="B720" s="35"/>
      <c r="C720" s="35"/>
      <c r="D720" s="49"/>
      <c r="E720" s="35"/>
      <c r="F720" s="52"/>
      <c r="G720" s="32"/>
      <c r="H720" s="33"/>
      <c r="I720" s="74"/>
      <c r="J720" s="34"/>
      <c r="K720" s="34"/>
      <c r="L720" s="44"/>
      <c r="M720" s="62"/>
      <c r="P720" s="36"/>
    </row>
    <row r="721" spans="1:16" s="31" customFormat="1">
      <c r="A721" s="49"/>
      <c r="B721" s="35"/>
      <c r="C721" s="35"/>
      <c r="D721" s="49"/>
      <c r="E721" s="35"/>
      <c r="F721" s="52"/>
      <c r="G721" s="32"/>
      <c r="H721" s="33"/>
      <c r="I721" s="74"/>
      <c r="J721" s="34"/>
      <c r="K721" s="34"/>
      <c r="L721" s="44"/>
      <c r="M721" s="62"/>
      <c r="P721" s="36"/>
    </row>
    <row r="722" spans="1:16" s="31" customFormat="1">
      <c r="A722" s="49"/>
      <c r="B722" s="35"/>
      <c r="C722" s="35"/>
      <c r="D722" s="49"/>
      <c r="E722" s="35"/>
      <c r="F722" s="52"/>
      <c r="G722" s="32"/>
      <c r="H722" s="33"/>
      <c r="I722" s="74"/>
      <c r="J722" s="34"/>
      <c r="K722" s="34"/>
      <c r="L722" s="44"/>
      <c r="M722" s="62"/>
      <c r="P722" s="36"/>
    </row>
    <row r="723" spans="1:16" s="31" customFormat="1">
      <c r="A723" s="49"/>
      <c r="B723" s="35"/>
      <c r="C723" s="35"/>
      <c r="D723" s="49"/>
      <c r="E723" s="35"/>
      <c r="F723" s="52"/>
      <c r="G723" s="32"/>
      <c r="H723" s="33"/>
      <c r="I723" s="74"/>
      <c r="J723" s="34"/>
      <c r="K723" s="34"/>
      <c r="L723" s="44"/>
      <c r="M723" s="62"/>
      <c r="P723" s="36"/>
    </row>
    <row r="724" spans="1:16" s="31" customFormat="1">
      <c r="A724" s="49"/>
      <c r="B724" s="35"/>
      <c r="C724" s="35"/>
      <c r="D724" s="49"/>
      <c r="E724" s="35"/>
      <c r="F724" s="52"/>
      <c r="G724" s="32"/>
      <c r="H724" s="33"/>
      <c r="I724" s="74"/>
      <c r="J724" s="34"/>
      <c r="K724" s="34"/>
      <c r="L724" s="44"/>
      <c r="M724" s="62"/>
      <c r="P724" s="36"/>
    </row>
    <row r="725" spans="1:16" s="31" customFormat="1">
      <c r="A725" s="49"/>
      <c r="B725" s="35"/>
      <c r="C725" s="35"/>
      <c r="D725" s="49"/>
      <c r="E725" s="35"/>
      <c r="F725" s="52"/>
      <c r="G725" s="32"/>
      <c r="H725" s="33"/>
      <c r="I725" s="74"/>
      <c r="J725" s="34"/>
      <c r="K725" s="34"/>
      <c r="L725" s="44"/>
      <c r="M725" s="62"/>
      <c r="P725" s="36"/>
    </row>
    <row r="726" spans="1:16" s="31" customFormat="1">
      <c r="A726" s="49"/>
      <c r="B726" s="35"/>
      <c r="C726" s="35"/>
      <c r="D726" s="49"/>
      <c r="E726" s="35"/>
      <c r="F726" s="52"/>
      <c r="G726" s="32"/>
      <c r="H726" s="33"/>
      <c r="I726" s="74"/>
      <c r="J726" s="34"/>
      <c r="K726" s="34"/>
      <c r="L726" s="44"/>
      <c r="M726" s="62"/>
      <c r="P726" s="36"/>
    </row>
    <row r="727" spans="1:16" s="31" customFormat="1">
      <c r="A727" s="49"/>
      <c r="B727" s="35"/>
      <c r="C727" s="35"/>
      <c r="D727" s="49"/>
      <c r="E727" s="35"/>
      <c r="F727" s="52"/>
      <c r="G727" s="32"/>
      <c r="H727" s="33"/>
      <c r="I727" s="74"/>
      <c r="J727" s="34"/>
      <c r="K727" s="34"/>
      <c r="L727" s="44"/>
      <c r="M727" s="62"/>
      <c r="P727" s="36"/>
    </row>
    <row r="728" spans="1:16" s="31" customFormat="1">
      <c r="A728" s="49"/>
      <c r="B728" s="35"/>
      <c r="C728" s="35"/>
      <c r="D728" s="49"/>
      <c r="E728" s="35"/>
      <c r="F728" s="52"/>
      <c r="G728" s="32"/>
      <c r="H728" s="33"/>
      <c r="I728" s="74"/>
      <c r="J728" s="34"/>
      <c r="K728" s="34"/>
      <c r="L728" s="44"/>
      <c r="M728" s="62"/>
      <c r="P728" s="36"/>
    </row>
    <row r="729" spans="1:16" s="31" customFormat="1">
      <c r="A729" s="49"/>
      <c r="B729" s="35"/>
      <c r="C729" s="35"/>
      <c r="D729" s="49"/>
      <c r="E729" s="35"/>
      <c r="F729" s="52"/>
      <c r="G729" s="32"/>
      <c r="H729" s="33"/>
      <c r="I729" s="74"/>
      <c r="J729" s="34"/>
      <c r="K729" s="34"/>
      <c r="L729" s="44"/>
      <c r="M729" s="62"/>
      <c r="P729" s="36"/>
    </row>
    <row r="730" spans="1:16" s="31" customFormat="1">
      <c r="A730" s="49"/>
      <c r="B730" s="35"/>
      <c r="C730" s="35"/>
      <c r="D730" s="49"/>
      <c r="E730" s="35"/>
      <c r="F730" s="52"/>
      <c r="G730" s="32"/>
      <c r="H730" s="33"/>
      <c r="I730" s="74"/>
      <c r="J730" s="34"/>
      <c r="K730" s="34"/>
      <c r="L730" s="44"/>
      <c r="M730" s="62"/>
      <c r="P730" s="36"/>
    </row>
    <row r="731" spans="1:16" s="31" customFormat="1">
      <c r="A731" s="49"/>
      <c r="B731" s="35"/>
      <c r="C731" s="35"/>
      <c r="D731" s="49"/>
      <c r="E731" s="35"/>
      <c r="F731" s="52"/>
      <c r="G731" s="32"/>
      <c r="H731" s="33"/>
      <c r="I731" s="74"/>
      <c r="J731" s="34"/>
      <c r="K731" s="34"/>
      <c r="L731" s="44"/>
      <c r="M731" s="62"/>
      <c r="P731" s="36"/>
    </row>
    <row r="732" spans="1:16" s="31" customFormat="1">
      <c r="A732" s="49"/>
      <c r="B732" s="35"/>
      <c r="C732" s="35"/>
      <c r="D732" s="49"/>
      <c r="E732" s="35"/>
      <c r="F732" s="52"/>
      <c r="G732" s="32"/>
      <c r="H732" s="33"/>
      <c r="I732" s="74"/>
      <c r="J732" s="34"/>
      <c r="K732" s="34"/>
      <c r="L732" s="44"/>
      <c r="M732" s="62"/>
      <c r="P732" s="36"/>
    </row>
    <row r="733" spans="1:16" s="31" customFormat="1">
      <c r="A733" s="49"/>
      <c r="B733" s="35"/>
      <c r="C733" s="35"/>
      <c r="D733" s="49"/>
      <c r="E733" s="35"/>
      <c r="F733" s="52"/>
      <c r="G733" s="32"/>
      <c r="H733" s="33"/>
      <c r="I733" s="74"/>
      <c r="J733" s="34"/>
      <c r="K733" s="34"/>
      <c r="L733" s="44"/>
      <c r="M733" s="62"/>
      <c r="P733" s="36"/>
    </row>
    <row r="734" spans="1:16" s="31" customFormat="1">
      <c r="A734" s="49"/>
      <c r="B734" s="35"/>
      <c r="C734" s="35"/>
      <c r="D734" s="49"/>
      <c r="E734" s="35"/>
      <c r="F734" s="52"/>
      <c r="G734" s="32"/>
      <c r="H734" s="33"/>
      <c r="I734" s="74"/>
      <c r="J734" s="34"/>
      <c r="K734" s="34"/>
      <c r="L734" s="44"/>
      <c r="M734" s="62"/>
      <c r="P734" s="36"/>
    </row>
    <row r="735" spans="1:16" s="31" customFormat="1">
      <c r="A735" s="49"/>
      <c r="B735" s="35"/>
      <c r="C735" s="35"/>
      <c r="D735" s="49"/>
      <c r="E735" s="35"/>
      <c r="F735" s="52"/>
      <c r="G735" s="32"/>
      <c r="H735" s="33"/>
      <c r="I735" s="74"/>
      <c r="J735" s="34"/>
      <c r="K735" s="34"/>
      <c r="L735" s="44"/>
      <c r="M735" s="62"/>
      <c r="P735" s="36"/>
    </row>
    <row r="736" spans="1:16" s="31" customFormat="1">
      <c r="A736" s="49"/>
      <c r="B736" s="35"/>
      <c r="C736" s="35"/>
      <c r="D736" s="49"/>
      <c r="E736" s="35"/>
      <c r="F736" s="52"/>
      <c r="G736" s="32"/>
      <c r="H736" s="33"/>
      <c r="I736" s="74"/>
      <c r="J736" s="34"/>
      <c r="K736" s="34"/>
      <c r="L736" s="44"/>
      <c r="M736" s="62"/>
      <c r="P736" s="36"/>
    </row>
    <row r="737" spans="1:16" s="31" customFormat="1">
      <c r="A737" s="49"/>
      <c r="B737" s="35"/>
      <c r="C737" s="35"/>
      <c r="D737" s="49"/>
      <c r="E737" s="35"/>
      <c r="F737" s="52"/>
      <c r="G737" s="32"/>
      <c r="H737" s="33"/>
      <c r="I737" s="74"/>
      <c r="J737" s="34"/>
      <c r="K737" s="34"/>
      <c r="L737" s="44"/>
      <c r="M737" s="62"/>
      <c r="P737" s="36"/>
    </row>
    <row r="738" spans="1:16" s="31" customFormat="1">
      <c r="A738" s="49"/>
      <c r="B738" s="35"/>
      <c r="C738" s="35"/>
      <c r="D738" s="49"/>
      <c r="E738" s="35"/>
      <c r="F738" s="52"/>
      <c r="G738" s="32"/>
      <c r="H738" s="33"/>
      <c r="I738" s="74"/>
      <c r="J738" s="34"/>
      <c r="K738" s="34"/>
      <c r="L738" s="44"/>
      <c r="M738" s="62"/>
      <c r="P738" s="36"/>
    </row>
    <row r="739" spans="1:16" s="31" customFormat="1">
      <c r="A739" s="49"/>
      <c r="B739" s="35"/>
      <c r="C739" s="35"/>
      <c r="D739" s="49"/>
      <c r="E739" s="35"/>
      <c r="F739" s="52"/>
      <c r="G739" s="32"/>
      <c r="H739" s="33"/>
      <c r="I739" s="74"/>
      <c r="J739" s="34"/>
      <c r="K739" s="34"/>
      <c r="L739" s="44"/>
      <c r="M739" s="62"/>
      <c r="P739" s="36"/>
    </row>
    <row r="740" spans="1:16" s="31" customFormat="1">
      <c r="A740" s="49"/>
      <c r="B740" s="35"/>
      <c r="C740" s="35"/>
      <c r="D740" s="49"/>
      <c r="E740" s="35"/>
      <c r="F740" s="52"/>
      <c r="G740" s="32"/>
      <c r="H740" s="33"/>
      <c r="I740" s="74"/>
      <c r="J740" s="34"/>
      <c r="K740" s="34"/>
      <c r="L740" s="44"/>
      <c r="M740" s="62"/>
      <c r="P740" s="36"/>
    </row>
    <row r="741" spans="1:16" s="31" customFormat="1">
      <c r="A741" s="49"/>
      <c r="B741" s="35"/>
      <c r="C741" s="35"/>
      <c r="D741" s="49"/>
      <c r="E741" s="35"/>
      <c r="F741" s="52"/>
      <c r="G741" s="32"/>
      <c r="H741" s="33"/>
      <c r="I741" s="74"/>
      <c r="J741" s="34"/>
      <c r="K741" s="34"/>
      <c r="L741" s="44"/>
      <c r="M741" s="62"/>
      <c r="P741" s="36"/>
    </row>
    <row r="742" spans="1:16" s="31" customFormat="1">
      <c r="A742" s="49"/>
      <c r="B742" s="35"/>
      <c r="C742" s="35"/>
      <c r="D742" s="49"/>
      <c r="E742" s="35"/>
      <c r="F742" s="52"/>
      <c r="G742" s="32"/>
      <c r="H742" s="33"/>
      <c r="I742" s="74"/>
      <c r="J742" s="34"/>
      <c r="K742" s="34"/>
      <c r="L742" s="44"/>
      <c r="M742" s="62"/>
      <c r="P742" s="36"/>
    </row>
    <row r="743" spans="1:16" s="31" customFormat="1">
      <c r="A743" s="49"/>
      <c r="B743" s="35"/>
      <c r="C743" s="35"/>
      <c r="D743" s="49"/>
      <c r="E743" s="35"/>
      <c r="F743" s="52"/>
      <c r="G743" s="32"/>
      <c r="H743" s="33"/>
      <c r="I743" s="74"/>
      <c r="J743" s="34"/>
      <c r="K743" s="34"/>
      <c r="L743" s="44"/>
      <c r="M743" s="62"/>
      <c r="P743" s="36"/>
    </row>
    <row r="744" spans="1:16" s="31" customFormat="1">
      <c r="A744" s="49"/>
      <c r="B744" s="35"/>
      <c r="C744" s="35"/>
      <c r="D744" s="49"/>
      <c r="E744" s="35"/>
      <c r="F744" s="52"/>
      <c r="G744" s="32"/>
      <c r="H744" s="33"/>
      <c r="I744" s="74"/>
      <c r="J744" s="34"/>
      <c r="K744" s="34"/>
      <c r="L744" s="44"/>
      <c r="M744" s="62"/>
      <c r="P744" s="36"/>
    </row>
    <row r="745" spans="1:16" s="31" customFormat="1">
      <c r="A745" s="49"/>
      <c r="B745" s="35"/>
      <c r="C745" s="35"/>
      <c r="D745" s="49"/>
      <c r="E745" s="35"/>
      <c r="F745" s="52"/>
      <c r="G745" s="32"/>
      <c r="H745" s="33"/>
      <c r="I745" s="74"/>
      <c r="J745" s="34"/>
      <c r="K745" s="34"/>
      <c r="L745" s="44"/>
      <c r="M745" s="62"/>
      <c r="P745" s="36"/>
    </row>
    <row r="746" spans="1:16" s="31" customFormat="1">
      <c r="A746" s="49"/>
      <c r="B746" s="35"/>
      <c r="C746" s="35"/>
      <c r="D746" s="49"/>
      <c r="E746" s="35"/>
      <c r="F746" s="52"/>
      <c r="G746" s="32"/>
      <c r="H746" s="33"/>
      <c r="I746" s="74"/>
      <c r="J746" s="34"/>
      <c r="K746" s="34"/>
      <c r="L746" s="44"/>
      <c r="M746" s="62"/>
      <c r="P746" s="36"/>
    </row>
    <row r="747" spans="1:16" s="31" customFormat="1">
      <c r="A747" s="49"/>
      <c r="B747" s="35"/>
      <c r="C747" s="35"/>
      <c r="D747" s="49"/>
      <c r="E747" s="35"/>
      <c r="F747" s="52"/>
      <c r="G747" s="32"/>
      <c r="H747" s="33"/>
      <c r="I747" s="74"/>
      <c r="J747" s="34"/>
      <c r="K747" s="34"/>
      <c r="L747" s="44"/>
      <c r="M747" s="62"/>
      <c r="P747" s="36"/>
    </row>
    <row r="748" spans="1:16" s="31" customFormat="1">
      <c r="A748" s="49"/>
      <c r="B748" s="35"/>
      <c r="C748" s="35"/>
      <c r="D748" s="49"/>
      <c r="E748" s="35"/>
      <c r="F748" s="52"/>
      <c r="G748" s="32"/>
      <c r="H748" s="33"/>
      <c r="I748" s="74"/>
      <c r="J748" s="34"/>
      <c r="K748" s="34"/>
      <c r="L748" s="44"/>
      <c r="M748" s="62"/>
      <c r="P748" s="36"/>
    </row>
    <row r="749" spans="1:16" s="31" customFormat="1">
      <c r="A749" s="49"/>
      <c r="B749" s="35"/>
      <c r="C749" s="35"/>
      <c r="D749" s="49"/>
      <c r="E749" s="35"/>
      <c r="F749" s="52"/>
      <c r="G749" s="32"/>
      <c r="H749" s="33"/>
      <c r="I749" s="74"/>
      <c r="J749" s="34"/>
      <c r="K749" s="34"/>
      <c r="L749" s="44"/>
      <c r="M749" s="62"/>
      <c r="P749" s="36"/>
    </row>
    <row r="750" spans="1:16" s="31" customFormat="1">
      <c r="A750" s="49"/>
      <c r="B750" s="35"/>
      <c r="C750" s="35"/>
      <c r="D750" s="49"/>
      <c r="E750" s="35"/>
      <c r="F750" s="52"/>
      <c r="G750" s="32"/>
      <c r="H750" s="33"/>
      <c r="I750" s="74"/>
      <c r="J750" s="34"/>
      <c r="K750" s="34"/>
      <c r="L750" s="44"/>
      <c r="M750" s="62"/>
      <c r="P750" s="36"/>
    </row>
    <row r="751" spans="1:16" s="31" customFormat="1">
      <c r="A751" s="49"/>
      <c r="B751" s="35"/>
      <c r="C751" s="35"/>
      <c r="D751" s="49"/>
      <c r="E751" s="35"/>
      <c r="F751" s="52"/>
      <c r="G751" s="32"/>
      <c r="H751" s="33"/>
      <c r="I751" s="74"/>
      <c r="J751" s="34"/>
      <c r="K751" s="34"/>
      <c r="L751" s="44"/>
      <c r="M751" s="62"/>
      <c r="P751" s="36"/>
    </row>
    <row r="752" spans="1:16" s="31" customFormat="1">
      <c r="A752" s="49"/>
      <c r="B752" s="35"/>
      <c r="C752" s="35"/>
      <c r="D752" s="49"/>
      <c r="E752" s="35"/>
      <c r="F752" s="52"/>
      <c r="G752" s="32"/>
      <c r="H752" s="33"/>
      <c r="I752" s="74"/>
      <c r="J752" s="34"/>
      <c r="K752" s="34"/>
      <c r="L752" s="44"/>
      <c r="M752" s="62"/>
      <c r="P752" s="36"/>
    </row>
    <row r="753" spans="1:16" s="31" customFormat="1">
      <c r="A753" s="49"/>
      <c r="B753" s="35"/>
      <c r="C753" s="35"/>
      <c r="D753" s="49"/>
      <c r="E753" s="35"/>
      <c r="F753" s="52"/>
      <c r="G753" s="32"/>
      <c r="H753" s="33"/>
      <c r="I753" s="74"/>
      <c r="J753" s="34"/>
      <c r="K753" s="34"/>
      <c r="L753" s="44"/>
      <c r="M753" s="62"/>
      <c r="P753" s="36"/>
    </row>
    <row r="754" spans="1:16" s="31" customFormat="1">
      <c r="A754" s="49"/>
      <c r="B754" s="35"/>
      <c r="C754" s="35"/>
      <c r="D754" s="49"/>
      <c r="E754" s="35"/>
      <c r="F754" s="52"/>
      <c r="G754" s="32"/>
      <c r="H754" s="33"/>
      <c r="I754" s="74"/>
      <c r="J754" s="34"/>
      <c r="K754" s="34"/>
      <c r="L754" s="44"/>
      <c r="M754" s="62"/>
      <c r="P754" s="36"/>
    </row>
    <row r="755" spans="1:16" s="31" customFormat="1">
      <c r="A755" s="49"/>
      <c r="B755" s="35"/>
      <c r="C755" s="35"/>
      <c r="D755" s="49"/>
      <c r="E755" s="35"/>
      <c r="F755" s="52"/>
      <c r="G755" s="32"/>
      <c r="H755" s="33"/>
      <c r="I755" s="74"/>
      <c r="J755" s="34"/>
      <c r="K755" s="34"/>
      <c r="L755" s="44"/>
      <c r="M755" s="62"/>
      <c r="P755" s="36"/>
    </row>
    <row r="756" spans="1:16" s="31" customFormat="1">
      <c r="A756" s="49"/>
      <c r="B756" s="35"/>
      <c r="C756" s="35"/>
      <c r="D756" s="49"/>
      <c r="E756" s="35"/>
      <c r="F756" s="52"/>
      <c r="G756" s="32"/>
      <c r="H756" s="33"/>
      <c r="I756" s="74"/>
      <c r="J756" s="34"/>
      <c r="K756" s="34"/>
      <c r="L756" s="44"/>
      <c r="M756" s="62"/>
      <c r="P756" s="36"/>
    </row>
    <row r="757" spans="1:16" s="31" customFormat="1">
      <c r="A757" s="49"/>
      <c r="B757" s="35"/>
      <c r="C757" s="35"/>
      <c r="D757" s="49"/>
      <c r="E757" s="35"/>
      <c r="F757" s="52"/>
      <c r="G757" s="32"/>
      <c r="H757" s="33"/>
      <c r="I757" s="74"/>
      <c r="J757" s="34"/>
      <c r="K757" s="34"/>
      <c r="L757" s="44"/>
      <c r="M757" s="62"/>
      <c r="P757" s="36"/>
    </row>
    <row r="758" spans="1:16" s="31" customFormat="1">
      <c r="A758" s="49"/>
      <c r="B758" s="35"/>
      <c r="C758" s="35"/>
      <c r="D758" s="49"/>
      <c r="E758" s="35"/>
      <c r="F758" s="52"/>
      <c r="G758" s="32"/>
      <c r="H758" s="33"/>
      <c r="I758" s="74"/>
      <c r="J758" s="34"/>
      <c r="K758" s="34"/>
      <c r="L758" s="44"/>
      <c r="M758" s="62"/>
      <c r="P758" s="36"/>
    </row>
    <row r="759" spans="1:16" s="31" customFormat="1">
      <c r="A759" s="49"/>
      <c r="B759" s="35"/>
      <c r="C759" s="35"/>
      <c r="D759" s="49"/>
      <c r="E759" s="35"/>
      <c r="F759" s="52"/>
      <c r="G759" s="32"/>
      <c r="H759" s="33"/>
      <c r="I759" s="74"/>
      <c r="J759" s="34"/>
      <c r="K759" s="34"/>
      <c r="L759" s="44"/>
      <c r="M759" s="62"/>
      <c r="P759" s="36"/>
    </row>
    <row r="760" spans="1:16" s="31" customFormat="1">
      <c r="A760" s="49"/>
      <c r="B760" s="35"/>
      <c r="C760" s="35"/>
      <c r="D760" s="49"/>
      <c r="E760" s="35"/>
      <c r="F760" s="52"/>
      <c r="G760" s="32"/>
      <c r="H760" s="33"/>
      <c r="I760" s="74"/>
      <c r="J760" s="34"/>
      <c r="K760" s="34"/>
      <c r="L760" s="44"/>
      <c r="M760" s="62"/>
      <c r="P760" s="36"/>
    </row>
    <row r="761" spans="1:16" s="31" customFormat="1">
      <c r="A761" s="49"/>
      <c r="B761" s="35"/>
      <c r="C761" s="35"/>
      <c r="D761" s="49"/>
      <c r="E761" s="35"/>
      <c r="F761" s="52"/>
      <c r="G761" s="32"/>
      <c r="H761" s="33"/>
      <c r="I761" s="74"/>
      <c r="J761" s="34"/>
      <c r="K761" s="34"/>
      <c r="L761" s="44"/>
      <c r="M761" s="62"/>
      <c r="P761" s="36"/>
    </row>
    <row r="762" spans="1:16" s="31" customFormat="1">
      <c r="A762" s="49"/>
      <c r="B762" s="35"/>
      <c r="C762" s="35"/>
      <c r="D762" s="49"/>
      <c r="E762" s="35"/>
      <c r="F762" s="52"/>
      <c r="G762" s="32"/>
      <c r="H762" s="33"/>
      <c r="I762" s="74"/>
      <c r="J762" s="34"/>
      <c r="K762" s="34"/>
      <c r="L762" s="44"/>
      <c r="M762" s="62"/>
      <c r="P762" s="36"/>
    </row>
    <row r="763" spans="1:16" s="31" customFormat="1">
      <c r="A763" s="49"/>
      <c r="B763" s="35"/>
      <c r="C763" s="35"/>
      <c r="D763" s="49"/>
      <c r="E763" s="35"/>
      <c r="F763" s="52"/>
      <c r="G763" s="32"/>
      <c r="H763" s="33"/>
      <c r="I763" s="74"/>
      <c r="J763" s="34"/>
      <c r="K763" s="34"/>
      <c r="L763" s="44"/>
      <c r="M763" s="62"/>
      <c r="P763" s="36"/>
    </row>
    <row r="764" spans="1:16" s="31" customFormat="1">
      <c r="A764" s="49"/>
      <c r="B764" s="35"/>
      <c r="C764" s="35"/>
      <c r="D764" s="49"/>
      <c r="E764" s="35"/>
      <c r="F764" s="52"/>
      <c r="G764" s="32"/>
      <c r="H764" s="33"/>
      <c r="I764" s="74"/>
      <c r="J764" s="34"/>
      <c r="K764" s="34"/>
      <c r="L764" s="44"/>
      <c r="M764" s="62"/>
      <c r="P764" s="36"/>
    </row>
    <row r="765" spans="1:16" s="31" customFormat="1">
      <c r="A765" s="49"/>
      <c r="B765" s="35"/>
      <c r="C765" s="35"/>
      <c r="D765" s="49"/>
      <c r="E765" s="35"/>
      <c r="F765" s="52"/>
      <c r="G765" s="32"/>
      <c r="H765" s="33"/>
      <c r="I765" s="74"/>
      <c r="J765" s="34"/>
      <c r="K765" s="34"/>
      <c r="L765" s="44"/>
      <c r="M765" s="62"/>
      <c r="P765" s="36"/>
    </row>
    <row r="766" spans="1:16" s="31" customFormat="1">
      <c r="A766" s="49"/>
      <c r="B766" s="35"/>
      <c r="C766" s="35"/>
      <c r="D766" s="49"/>
      <c r="E766" s="35"/>
      <c r="F766" s="52"/>
      <c r="G766" s="32"/>
      <c r="H766" s="33"/>
      <c r="I766" s="74"/>
      <c r="J766" s="34"/>
      <c r="K766" s="34"/>
      <c r="L766" s="44"/>
      <c r="M766" s="62"/>
      <c r="P766" s="36"/>
    </row>
    <row r="767" spans="1:16" s="31" customFormat="1">
      <c r="A767" s="49"/>
      <c r="B767" s="35"/>
      <c r="C767" s="35"/>
      <c r="D767" s="49"/>
      <c r="E767" s="35"/>
      <c r="F767" s="52"/>
      <c r="G767" s="32"/>
      <c r="H767" s="33"/>
      <c r="I767" s="74"/>
      <c r="J767" s="34"/>
      <c r="K767" s="34"/>
      <c r="L767" s="44"/>
      <c r="M767" s="62"/>
      <c r="P767" s="36"/>
    </row>
    <row r="768" spans="1:16" s="31" customFormat="1">
      <c r="A768" s="49"/>
      <c r="B768" s="35"/>
      <c r="C768" s="35"/>
      <c r="D768" s="49"/>
      <c r="E768" s="35"/>
      <c r="F768" s="52"/>
      <c r="G768" s="32"/>
      <c r="H768" s="33"/>
      <c r="I768" s="74"/>
      <c r="J768" s="34"/>
      <c r="K768" s="34"/>
      <c r="L768" s="44"/>
      <c r="M768" s="62"/>
      <c r="P768" s="36"/>
    </row>
    <row r="769" spans="1:16" s="31" customFormat="1">
      <c r="A769" s="49"/>
      <c r="B769" s="35"/>
      <c r="C769" s="35"/>
      <c r="D769" s="49"/>
      <c r="E769" s="35"/>
      <c r="F769" s="52"/>
      <c r="G769" s="32"/>
      <c r="H769" s="33"/>
      <c r="I769" s="74"/>
      <c r="J769" s="34"/>
      <c r="K769" s="34"/>
      <c r="L769" s="44"/>
      <c r="M769" s="62"/>
      <c r="P769" s="36"/>
    </row>
    <row r="770" spans="1:16" s="31" customFormat="1">
      <c r="A770" s="49"/>
      <c r="B770" s="35"/>
      <c r="C770" s="35"/>
      <c r="D770" s="49"/>
      <c r="E770" s="35"/>
      <c r="F770" s="52"/>
      <c r="G770" s="32"/>
      <c r="H770" s="33"/>
      <c r="I770" s="74"/>
      <c r="J770" s="34"/>
      <c r="K770" s="34"/>
      <c r="L770" s="44"/>
      <c r="M770" s="62"/>
      <c r="P770" s="36"/>
    </row>
    <row r="771" spans="1:16" s="31" customFormat="1">
      <c r="A771" s="49"/>
      <c r="B771" s="35"/>
      <c r="C771" s="35"/>
      <c r="D771" s="49"/>
      <c r="E771" s="35"/>
      <c r="F771" s="52"/>
      <c r="G771" s="32"/>
      <c r="H771" s="33"/>
      <c r="I771" s="74"/>
      <c r="J771" s="34"/>
      <c r="K771" s="34"/>
      <c r="L771" s="44"/>
      <c r="M771" s="62"/>
      <c r="P771" s="36"/>
    </row>
    <row r="772" spans="1:16" s="31" customFormat="1">
      <c r="A772" s="49"/>
      <c r="B772" s="35"/>
      <c r="C772" s="35"/>
      <c r="D772" s="49"/>
      <c r="E772" s="35"/>
      <c r="F772" s="52"/>
      <c r="G772" s="32"/>
      <c r="H772" s="33"/>
      <c r="I772" s="74"/>
      <c r="J772" s="34"/>
      <c r="K772" s="34"/>
      <c r="L772" s="44"/>
      <c r="M772" s="62"/>
      <c r="P772" s="36"/>
    </row>
    <row r="773" spans="1:16" s="31" customFormat="1">
      <c r="A773" s="49"/>
      <c r="B773" s="35"/>
      <c r="C773" s="35"/>
      <c r="D773" s="49"/>
      <c r="E773" s="35"/>
      <c r="F773" s="52"/>
      <c r="G773" s="32"/>
      <c r="H773" s="33"/>
      <c r="I773" s="74"/>
      <c r="J773" s="34"/>
      <c r="K773" s="34"/>
      <c r="L773" s="44"/>
      <c r="M773" s="62"/>
      <c r="P773" s="36"/>
    </row>
    <row r="774" spans="1:16" s="31" customFormat="1">
      <c r="A774" s="49"/>
      <c r="B774" s="35"/>
      <c r="C774" s="35"/>
      <c r="D774" s="49"/>
      <c r="E774" s="35"/>
      <c r="F774" s="52"/>
      <c r="G774" s="32"/>
      <c r="H774" s="33"/>
      <c r="I774" s="74"/>
      <c r="J774" s="34"/>
      <c r="K774" s="34"/>
      <c r="L774" s="44"/>
      <c r="M774" s="62"/>
      <c r="P774" s="36"/>
    </row>
    <row r="775" spans="1:16" s="31" customFormat="1">
      <c r="A775" s="49"/>
      <c r="B775" s="35"/>
      <c r="C775" s="35"/>
      <c r="D775" s="49"/>
      <c r="E775" s="35"/>
      <c r="F775" s="52"/>
      <c r="G775" s="32"/>
      <c r="H775" s="33"/>
      <c r="I775" s="74"/>
      <c r="J775" s="34"/>
      <c r="K775" s="34"/>
      <c r="L775" s="44"/>
      <c r="M775" s="62"/>
      <c r="P775" s="36"/>
    </row>
    <row r="776" spans="1:16" s="31" customFormat="1">
      <c r="A776" s="49"/>
      <c r="B776" s="35"/>
      <c r="C776" s="35"/>
      <c r="D776" s="49"/>
      <c r="E776" s="35"/>
      <c r="F776" s="52"/>
      <c r="G776" s="32"/>
      <c r="H776" s="33"/>
      <c r="I776" s="74"/>
      <c r="J776" s="34"/>
      <c r="K776" s="34"/>
      <c r="L776" s="44"/>
      <c r="M776" s="62"/>
      <c r="P776" s="36"/>
    </row>
    <row r="777" spans="1:16" s="31" customFormat="1">
      <c r="A777" s="49"/>
      <c r="B777" s="35"/>
      <c r="C777" s="35"/>
      <c r="D777" s="49"/>
      <c r="E777" s="35"/>
      <c r="F777" s="52"/>
      <c r="G777" s="32"/>
      <c r="H777" s="33"/>
      <c r="I777" s="74"/>
      <c r="J777" s="34"/>
      <c r="K777" s="34"/>
      <c r="L777" s="44"/>
      <c r="M777" s="62"/>
      <c r="P777" s="36"/>
    </row>
    <row r="778" spans="1:16" s="31" customFormat="1">
      <c r="A778" s="49"/>
      <c r="B778" s="35"/>
      <c r="C778" s="35"/>
      <c r="D778" s="49"/>
      <c r="E778" s="35"/>
      <c r="F778" s="52"/>
      <c r="G778" s="32"/>
      <c r="H778" s="33"/>
      <c r="I778" s="74"/>
      <c r="J778" s="34"/>
      <c r="K778" s="34"/>
      <c r="L778" s="44"/>
      <c r="M778" s="62"/>
      <c r="P778" s="36"/>
    </row>
    <row r="779" spans="1:16" s="31" customFormat="1">
      <c r="A779" s="49"/>
      <c r="B779" s="35"/>
      <c r="C779" s="35"/>
      <c r="D779" s="49"/>
      <c r="E779" s="35"/>
      <c r="F779" s="52"/>
      <c r="G779" s="32"/>
      <c r="H779" s="33"/>
      <c r="I779" s="74"/>
      <c r="J779" s="34"/>
      <c r="K779" s="34"/>
      <c r="L779" s="44"/>
      <c r="M779" s="62"/>
      <c r="P779" s="36"/>
    </row>
    <row r="780" spans="1:16" s="31" customFormat="1">
      <c r="A780" s="49"/>
      <c r="B780" s="35"/>
      <c r="C780" s="35"/>
      <c r="D780" s="49"/>
      <c r="E780" s="35"/>
      <c r="F780" s="52"/>
      <c r="G780" s="32"/>
      <c r="H780" s="33"/>
      <c r="I780" s="74"/>
      <c r="J780" s="34"/>
      <c r="K780" s="34"/>
      <c r="L780" s="44"/>
      <c r="M780" s="62"/>
      <c r="P780" s="36"/>
    </row>
    <row r="781" spans="1:16" s="31" customFormat="1">
      <c r="A781" s="49"/>
      <c r="B781" s="35"/>
      <c r="C781" s="35"/>
      <c r="D781" s="49"/>
      <c r="E781" s="35"/>
      <c r="F781" s="52"/>
      <c r="G781" s="32"/>
      <c r="H781" s="33"/>
      <c r="I781" s="74"/>
      <c r="J781" s="34"/>
      <c r="K781" s="34"/>
      <c r="L781" s="44"/>
      <c r="M781" s="62"/>
      <c r="P781" s="36"/>
    </row>
    <row r="782" spans="1:16" s="31" customFormat="1">
      <c r="A782" s="49"/>
      <c r="B782" s="35"/>
      <c r="C782" s="35"/>
      <c r="D782" s="49"/>
      <c r="E782" s="35"/>
      <c r="F782" s="52"/>
      <c r="G782" s="32"/>
      <c r="H782" s="33"/>
      <c r="I782" s="74"/>
      <c r="J782" s="34"/>
      <c r="K782" s="34"/>
      <c r="L782" s="44"/>
      <c r="M782" s="62"/>
      <c r="P782" s="36"/>
    </row>
    <row r="783" spans="1:16" s="31" customFormat="1">
      <c r="A783" s="49"/>
      <c r="B783" s="35"/>
      <c r="C783" s="35"/>
      <c r="D783" s="49"/>
      <c r="E783" s="35"/>
      <c r="F783" s="52"/>
      <c r="G783" s="32"/>
      <c r="H783" s="33"/>
      <c r="I783" s="74"/>
      <c r="J783" s="34"/>
      <c r="K783" s="34"/>
      <c r="L783" s="44"/>
      <c r="M783" s="62"/>
      <c r="P783" s="36"/>
    </row>
    <row r="784" spans="1:16" s="31" customFormat="1">
      <c r="A784" s="49"/>
      <c r="B784" s="35"/>
      <c r="C784" s="35"/>
      <c r="D784" s="49"/>
      <c r="E784" s="35"/>
      <c r="F784" s="52"/>
      <c r="G784" s="32"/>
      <c r="H784" s="33"/>
      <c r="I784" s="74"/>
      <c r="J784" s="34"/>
      <c r="K784" s="34"/>
      <c r="L784" s="44"/>
      <c r="M784" s="62"/>
      <c r="P784" s="36"/>
    </row>
    <row r="785" spans="1:16" s="31" customFormat="1">
      <c r="A785" s="49"/>
      <c r="B785" s="35"/>
      <c r="C785" s="35"/>
      <c r="D785" s="49"/>
      <c r="E785" s="35"/>
      <c r="F785" s="52"/>
      <c r="G785" s="32"/>
      <c r="H785" s="33"/>
      <c r="I785" s="74"/>
      <c r="J785" s="34"/>
      <c r="K785" s="34"/>
      <c r="L785" s="44"/>
      <c r="M785" s="62"/>
      <c r="P785" s="36"/>
    </row>
    <row r="786" spans="1:16" s="31" customFormat="1">
      <c r="A786" s="49"/>
      <c r="B786" s="35"/>
      <c r="C786" s="35"/>
      <c r="D786" s="49"/>
      <c r="E786" s="35"/>
      <c r="F786" s="52"/>
      <c r="G786" s="32"/>
      <c r="H786" s="33"/>
      <c r="I786" s="74"/>
      <c r="J786" s="34"/>
      <c r="K786" s="34"/>
      <c r="L786" s="44"/>
      <c r="M786" s="62"/>
      <c r="P786" s="36"/>
    </row>
    <row r="787" spans="1:16" s="31" customFormat="1">
      <c r="A787" s="49"/>
      <c r="B787" s="35"/>
      <c r="C787" s="35"/>
      <c r="D787" s="49"/>
      <c r="E787" s="35"/>
      <c r="F787" s="52"/>
      <c r="G787" s="32"/>
      <c r="H787" s="33"/>
      <c r="I787" s="74"/>
      <c r="J787" s="34"/>
      <c r="K787" s="34"/>
      <c r="L787" s="44"/>
      <c r="M787" s="62"/>
      <c r="P787" s="36"/>
    </row>
    <row r="788" spans="1:16" s="31" customFormat="1">
      <c r="A788" s="49"/>
      <c r="B788" s="35"/>
      <c r="C788" s="35"/>
      <c r="D788" s="49"/>
      <c r="E788" s="35"/>
      <c r="F788" s="52"/>
      <c r="G788" s="32"/>
      <c r="H788" s="33"/>
      <c r="I788" s="74"/>
      <c r="J788" s="34"/>
      <c r="K788" s="34"/>
      <c r="L788" s="44"/>
      <c r="M788" s="62"/>
      <c r="P788" s="36"/>
    </row>
    <row r="789" spans="1:16" s="31" customFormat="1">
      <c r="A789" s="49"/>
      <c r="B789" s="35"/>
      <c r="C789" s="35"/>
      <c r="D789" s="49"/>
      <c r="E789" s="35"/>
      <c r="F789" s="52"/>
      <c r="G789" s="32"/>
      <c r="H789" s="33"/>
      <c r="I789" s="74"/>
      <c r="J789" s="34"/>
      <c r="K789" s="34"/>
      <c r="L789" s="44"/>
      <c r="M789" s="62"/>
      <c r="P789" s="36"/>
    </row>
    <row r="790" spans="1:16" s="31" customFormat="1">
      <c r="A790" s="49"/>
      <c r="B790" s="35"/>
      <c r="C790" s="35"/>
      <c r="D790" s="49"/>
      <c r="E790" s="35"/>
      <c r="F790" s="52"/>
      <c r="G790" s="32"/>
      <c r="H790" s="33"/>
      <c r="I790" s="74"/>
      <c r="J790" s="34"/>
      <c r="K790" s="34"/>
      <c r="L790" s="44"/>
      <c r="M790" s="62"/>
      <c r="P790" s="36"/>
    </row>
    <row r="791" spans="1:16" s="31" customFormat="1">
      <c r="A791" s="49"/>
      <c r="B791" s="35"/>
      <c r="C791" s="35"/>
      <c r="D791" s="49"/>
      <c r="E791" s="35"/>
      <c r="F791" s="52"/>
      <c r="G791" s="32"/>
      <c r="H791" s="33"/>
      <c r="I791" s="74"/>
      <c r="J791" s="34"/>
      <c r="K791" s="34"/>
      <c r="L791" s="44"/>
      <c r="M791" s="62"/>
      <c r="P791" s="36"/>
    </row>
    <row r="792" spans="1:16" s="31" customFormat="1">
      <c r="A792" s="49"/>
      <c r="B792" s="35"/>
      <c r="C792" s="35"/>
      <c r="D792" s="49"/>
      <c r="E792" s="35"/>
      <c r="F792" s="52"/>
      <c r="G792" s="32"/>
      <c r="H792" s="33"/>
      <c r="I792" s="74"/>
      <c r="J792" s="34"/>
      <c r="K792" s="34"/>
      <c r="L792" s="44"/>
      <c r="M792" s="62"/>
      <c r="P792" s="36"/>
    </row>
    <row r="793" spans="1:16" s="31" customFormat="1">
      <c r="A793" s="49"/>
      <c r="B793" s="35"/>
      <c r="C793" s="35"/>
      <c r="D793" s="49"/>
      <c r="E793" s="35"/>
      <c r="F793" s="52"/>
      <c r="G793" s="32"/>
      <c r="H793" s="33"/>
      <c r="I793" s="74"/>
      <c r="J793" s="34"/>
      <c r="K793" s="34"/>
      <c r="L793" s="44"/>
      <c r="M793" s="62"/>
      <c r="P793" s="36"/>
    </row>
    <row r="794" spans="1:16" s="31" customFormat="1">
      <c r="A794" s="49"/>
      <c r="B794" s="35"/>
      <c r="C794" s="35"/>
      <c r="D794" s="49"/>
      <c r="E794" s="35"/>
      <c r="F794" s="52"/>
      <c r="G794" s="32"/>
      <c r="H794" s="33"/>
      <c r="I794" s="74"/>
      <c r="J794" s="34"/>
      <c r="K794" s="34"/>
      <c r="L794" s="44"/>
      <c r="M794" s="62"/>
      <c r="P794" s="36"/>
    </row>
    <row r="795" spans="1:16" s="31" customFormat="1">
      <c r="A795" s="49"/>
      <c r="B795" s="35"/>
      <c r="C795" s="35"/>
      <c r="D795" s="49"/>
      <c r="E795" s="35"/>
      <c r="F795" s="52"/>
      <c r="G795" s="32"/>
      <c r="H795" s="33"/>
      <c r="I795" s="74"/>
      <c r="J795" s="34"/>
      <c r="K795" s="34"/>
      <c r="L795" s="44"/>
      <c r="M795" s="62"/>
      <c r="P795" s="36"/>
    </row>
    <row r="796" spans="1:16" s="31" customFormat="1">
      <c r="A796" s="49"/>
      <c r="B796" s="35"/>
      <c r="C796" s="35"/>
      <c r="D796" s="49"/>
      <c r="E796" s="35"/>
      <c r="F796" s="52"/>
      <c r="G796" s="32"/>
      <c r="H796" s="33"/>
      <c r="I796" s="74"/>
      <c r="J796" s="34"/>
      <c r="K796" s="34"/>
      <c r="L796" s="44"/>
      <c r="M796" s="62"/>
      <c r="P796" s="36"/>
    </row>
    <row r="797" spans="1:16" s="31" customFormat="1">
      <c r="A797" s="49"/>
      <c r="B797" s="35"/>
      <c r="C797" s="35"/>
      <c r="D797" s="49"/>
      <c r="E797" s="35"/>
      <c r="F797" s="52"/>
      <c r="G797" s="32"/>
      <c r="H797" s="33"/>
      <c r="I797" s="74"/>
      <c r="J797" s="34"/>
      <c r="K797" s="34"/>
      <c r="L797" s="44"/>
      <c r="M797" s="62"/>
      <c r="P797" s="36"/>
    </row>
    <row r="798" spans="1:16" s="31" customFormat="1">
      <c r="A798" s="49"/>
      <c r="B798" s="35"/>
      <c r="C798" s="35"/>
      <c r="D798" s="49"/>
      <c r="E798" s="35"/>
      <c r="F798" s="52"/>
      <c r="G798" s="32"/>
      <c r="H798" s="33"/>
      <c r="I798" s="74"/>
      <c r="J798" s="34"/>
      <c r="K798" s="34"/>
      <c r="L798" s="44"/>
      <c r="M798" s="62"/>
      <c r="P798" s="36"/>
    </row>
    <row r="799" spans="1:16" s="31" customFormat="1">
      <c r="A799" s="49"/>
      <c r="B799" s="35"/>
      <c r="C799" s="35"/>
      <c r="D799" s="49"/>
      <c r="E799" s="35"/>
      <c r="F799" s="52"/>
      <c r="G799" s="32"/>
      <c r="H799" s="33"/>
      <c r="I799" s="74"/>
      <c r="J799" s="34"/>
      <c r="K799" s="34"/>
      <c r="L799" s="44"/>
      <c r="M799" s="62"/>
      <c r="P799" s="36"/>
    </row>
    <row r="800" spans="1:16" s="31" customFormat="1">
      <c r="A800" s="49"/>
      <c r="B800" s="35"/>
      <c r="C800" s="35"/>
      <c r="D800" s="49"/>
      <c r="E800" s="35"/>
      <c r="F800" s="52"/>
      <c r="G800" s="32"/>
      <c r="H800" s="33"/>
      <c r="I800" s="74"/>
      <c r="J800" s="34"/>
      <c r="K800" s="34"/>
      <c r="L800" s="44"/>
      <c r="M800" s="62"/>
      <c r="P800" s="36"/>
    </row>
    <row r="801" spans="1:16" s="31" customFormat="1">
      <c r="A801" s="49"/>
      <c r="B801" s="35"/>
      <c r="C801" s="35"/>
      <c r="D801" s="49"/>
      <c r="E801" s="35"/>
      <c r="F801" s="52"/>
      <c r="G801" s="32"/>
      <c r="H801" s="33"/>
      <c r="I801" s="74"/>
      <c r="J801" s="34"/>
      <c r="K801" s="34"/>
      <c r="L801" s="44"/>
      <c r="M801" s="62"/>
      <c r="P801" s="36"/>
    </row>
    <row r="802" spans="1:16" s="31" customFormat="1">
      <c r="A802" s="49"/>
      <c r="B802" s="35"/>
      <c r="C802" s="35"/>
      <c r="D802" s="49"/>
      <c r="E802" s="35"/>
      <c r="F802" s="52"/>
      <c r="G802" s="32"/>
      <c r="H802" s="33"/>
      <c r="I802" s="74"/>
      <c r="J802" s="34"/>
      <c r="K802" s="34"/>
      <c r="L802" s="44"/>
      <c r="M802" s="62"/>
      <c r="P802" s="36"/>
    </row>
    <row r="803" spans="1:16" s="31" customFormat="1">
      <c r="A803" s="49"/>
      <c r="B803" s="35"/>
      <c r="C803" s="35"/>
      <c r="D803" s="49"/>
      <c r="E803" s="35"/>
      <c r="F803" s="52"/>
      <c r="G803" s="32"/>
      <c r="H803" s="33"/>
      <c r="I803" s="74"/>
      <c r="J803" s="34"/>
      <c r="K803" s="34"/>
      <c r="L803" s="44"/>
      <c r="M803" s="62"/>
      <c r="P803" s="36"/>
    </row>
    <row r="804" spans="1:16" s="31" customFormat="1">
      <c r="A804" s="49"/>
      <c r="B804" s="35"/>
      <c r="C804" s="35"/>
      <c r="D804" s="49"/>
      <c r="E804" s="35"/>
      <c r="F804" s="52"/>
      <c r="G804" s="32"/>
      <c r="H804" s="33"/>
      <c r="I804" s="74"/>
      <c r="J804" s="34"/>
      <c r="K804" s="34"/>
      <c r="L804" s="44"/>
      <c r="M804" s="62"/>
      <c r="P804" s="36"/>
    </row>
    <row r="805" spans="1:16" s="31" customFormat="1">
      <c r="A805" s="49"/>
      <c r="B805" s="35"/>
      <c r="C805" s="35"/>
      <c r="D805" s="49"/>
      <c r="E805" s="35"/>
      <c r="F805" s="52"/>
      <c r="G805" s="32"/>
      <c r="H805" s="33"/>
      <c r="I805" s="74"/>
      <c r="J805" s="34"/>
      <c r="K805" s="34"/>
      <c r="L805" s="44"/>
      <c r="M805" s="62"/>
      <c r="P805" s="36"/>
    </row>
    <row r="806" spans="1:16" s="31" customFormat="1">
      <c r="A806" s="49"/>
      <c r="B806" s="35"/>
      <c r="C806" s="35"/>
      <c r="D806" s="49"/>
      <c r="E806" s="35"/>
      <c r="F806" s="52"/>
      <c r="G806" s="32"/>
      <c r="H806" s="33"/>
      <c r="I806" s="74"/>
      <c r="J806" s="34"/>
      <c r="K806" s="34"/>
      <c r="L806" s="44"/>
      <c r="M806" s="62"/>
      <c r="P806" s="36"/>
    </row>
    <row r="807" spans="1:16" s="31" customFormat="1">
      <c r="A807" s="49"/>
      <c r="B807" s="35"/>
      <c r="C807" s="35"/>
      <c r="D807" s="49"/>
      <c r="E807" s="35"/>
      <c r="F807" s="52"/>
      <c r="G807" s="32"/>
      <c r="H807" s="33"/>
      <c r="I807" s="74"/>
      <c r="J807" s="34"/>
      <c r="K807" s="34"/>
      <c r="L807" s="44"/>
      <c r="M807" s="62"/>
      <c r="P807" s="36"/>
    </row>
    <row r="808" spans="1:16" s="31" customFormat="1">
      <c r="A808" s="49"/>
      <c r="B808" s="35"/>
      <c r="C808" s="35"/>
      <c r="D808" s="49"/>
      <c r="E808" s="35"/>
      <c r="F808" s="52"/>
      <c r="G808" s="32"/>
      <c r="H808" s="33"/>
      <c r="I808" s="74"/>
      <c r="J808" s="34"/>
      <c r="K808" s="34"/>
      <c r="L808" s="44"/>
      <c r="M808" s="62"/>
      <c r="P808" s="36"/>
    </row>
    <row r="809" spans="1:16" s="31" customFormat="1">
      <c r="A809" s="49"/>
      <c r="B809" s="35"/>
      <c r="C809" s="35"/>
      <c r="D809" s="49"/>
      <c r="E809" s="35"/>
      <c r="F809" s="52"/>
      <c r="G809" s="32"/>
      <c r="H809" s="33"/>
      <c r="I809" s="74"/>
      <c r="J809" s="34"/>
      <c r="K809" s="34"/>
      <c r="L809" s="44"/>
      <c r="M809" s="62"/>
      <c r="P809" s="36"/>
    </row>
    <row r="810" spans="1:16" s="31" customFormat="1">
      <c r="A810" s="49"/>
      <c r="B810" s="35"/>
      <c r="C810" s="35"/>
      <c r="D810" s="49"/>
      <c r="E810" s="35"/>
      <c r="F810" s="52"/>
      <c r="G810" s="32"/>
      <c r="H810" s="33"/>
      <c r="I810" s="74"/>
      <c r="J810" s="34"/>
      <c r="K810" s="34"/>
      <c r="L810" s="44"/>
      <c r="M810" s="62"/>
      <c r="P810" s="36"/>
    </row>
    <row r="811" spans="1:16" s="31" customFormat="1">
      <c r="A811" s="49"/>
      <c r="B811" s="35"/>
      <c r="C811" s="35"/>
      <c r="D811" s="49"/>
      <c r="E811" s="35"/>
      <c r="F811" s="52"/>
      <c r="G811" s="32"/>
      <c r="H811" s="33"/>
      <c r="I811" s="74"/>
      <c r="J811" s="34"/>
      <c r="K811" s="34"/>
      <c r="L811" s="44"/>
      <c r="M811" s="62"/>
      <c r="P811" s="36"/>
    </row>
    <row r="812" spans="1:16" s="31" customFormat="1">
      <c r="A812" s="49"/>
      <c r="B812" s="35"/>
      <c r="C812" s="35"/>
      <c r="D812" s="49"/>
      <c r="E812" s="35"/>
      <c r="F812" s="52"/>
      <c r="G812" s="32"/>
      <c r="H812" s="33"/>
      <c r="I812" s="74"/>
      <c r="J812" s="34"/>
      <c r="K812" s="34"/>
      <c r="L812" s="44"/>
      <c r="M812" s="62"/>
      <c r="P812" s="36"/>
    </row>
    <row r="813" spans="1:16" s="31" customFormat="1">
      <c r="A813" s="49"/>
      <c r="B813" s="35"/>
      <c r="C813" s="35"/>
      <c r="D813" s="49"/>
      <c r="E813" s="35"/>
      <c r="F813" s="52"/>
      <c r="G813" s="32"/>
      <c r="H813" s="33"/>
      <c r="I813" s="74"/>
      <c r="J813" s="34"/>
      <c r="K813" s="34"/>
      <c r="L813" s="44"/>
      <c r="M813" s="62"/>
      <c r="P813" s="36"/>
    </row>
    <row r="814" spans="1:16" s="31" customFormat="1">
      <c r="A814" s="49"/>
      <c r="B814" s="35"/>
      <c r="C814" s="35"/>
      <c r="D814" s="49"/>
      <c r="E814" s="35"/>
      <c r="F814" s="52"/>
      <c r="G814" s="32"/>
      <c r="H814" s="33"/>
      <c r="I814" s="74"/>
      <c r="J814" s="34"/>
      <c r="K814" s="34"/>
      <c r="L814" s="44"/>
      <c r="M814" s="62"/>
      <c r="P814" s="36"/>
    </row>
    <row r="815" spans="1:16" s="31" customFormat="1">
      <c r="A815" s="49"/>
      <c r="B815" s="35"/>
      <c r="C815" s="35"/>
      <c r="D815" s="49"/>
      <c r="E815" s="35"/>
      <c r="F815" s="52"/>
      <c r="G815" s="32"/>
      <c r="H815" s="33"/>
      <c r="I815" s="74"/>
      <c r="J815" s="34"/>
      <c r="K815" s="34"/>
      <c r="L815" s="44"/>
      <c r="M815" s="62"/>
      <c r="P815" s="36"/>
    </row>
    <row r="816" spans="1:16" s="31" customFormat="1">
      <c r="A816" s="49"/>
      <c r="B816" s="35"/>
      <c r="C816" s="35"/>
      <c r="D816" s="49"/>
      <c r="E816" s="35"/>
      <c r="F816" s="52"/>
      <c r="G816" s="32"/>
      <c r="H816" s="33"/>
      <c r="I816" s="74"/>
      <c r="J816" s="34"/>
      <c r="K816" s="34"/>
      <c r="L816" s="44"/>
      <c r="M816" s="62"/>
      <c r="P816" s="36"/>
    </row>
    <row r="817" spans="1:16" s="31" customFormat="1">
      <c r="A817" s="49"/>
      <c r="B817" s="35"/>
      <c r="C817" s="35"/>
      <c r="D817" s="49"/>
      <c r="E817" s="35"/>
      <c r="F817" s="52"/>
      <c r="G817" s="32"/>
      <c r="H817" s="33"/>
      <c r="I817" s="74"/>
      <c r="J817" s="34"/>
      <c r="K817" s="34"/>
      <c r="L817" s="44"/>
      <c r="M817" s="62"/>
      <c r="P817" s="36"/>
    </row>
    <row r="818" spans="1:16" s="31" customFormat="1">
      <c r="A818" s="49"/>
      <c r="B818" s="35"/>
      <c r="C818" s="35"/>
      <c r="D818" s="49"/>
      <c r="E818" s="35"/>
      <c r="F818" s="52"/>
      <c r="G818" s="32"/>
      <c r="H818" s="33"/>
      <c r="I818" s="74"/>
      <c r="J818" s="34"/>
      <c r="K818" s="34"/>
      <c r="L818" s="44"/>
      <c r="M818" s="62"/>
      <c r="P818" s="36"/>
    </row>
    <row r="819" spans="1:16" s="31" customFormat="1">
      <c r="A819" s="49"/>
      <c r="B819" s="35"/>
      <c r="C819" s="35"/>
      <c r="D819" s="49"/>
      <c r="E819" s="35"/>
      <c r="F819" s="52"/>
      <c r="G819" s="32"/>
      <c r="H819" s="33"/>
      <c r="I819" s="74"/>
      <c r="J819" s="34"/>
      <c r="K819" s="34"/>
      <c r="L819" s="44"/>
      <c r="M819" s="62"/>
      <c r="P819" s="36"/>
    </row>
    <row r="820" spans="1:16" s="31" customFormat="1">
      <c r="A820" s="49"/>
      <c r="B820" s="35"/>
      <c r="C820" s="35"/>
      <c r="D820" s="49"/>
      <c r="E820" s="35"/>
      <c r="F820" s="52"/>
      <c r="G820" s="32"/>
      <c r="H820" s="33"/>
      <c r="I820" s="74"/>
      <c r="J820" s="34"/>
      <c r="K820" s="34"/>
      <c r="L820" s="44"/>
      <c r="M820" s="62"/>
      <c r="P820" s="36"/>
    </row>
    <row r="821" spans="1:16" s="31" customFormat="1">
      <c r="A821" s="49"/>
      <c r="B821" s="35"/>
      <c r="C821" s="35"/>
      <c r="D821" s="49"/>
      <c r="E821" s="35"/>
      <c r="F821" s="52"/>
      <c r="G821" s="32"/>
      <c r="H821" s="33"/>
      <c r="I821" s="74"/>
      <c r="J821" s="34"/>
      <c r="K821" s="34"/>
      <c r="L821" s="44"/>
      <c r="M821" s="62"/>
      <c r="P821" s="36"/>
    </row>
    <row r="822" spans="1:16" s="31" customFormat="1">
      <c r="A822" s="49"/>
      <c r="B822" s="35"/>
      <c r="C822" s="35"/>
      <c r="D822" s="49"/>
      <c r="E822" s="35"/>
      <c r="F822" s="52"/>
      <c r="G822" s="32"/>
      <c r="H822" s="33"/>
      <c r="I822" s="74"/>
      <c r="J822" s="34"/>
      <c r="K822" s="34"/>
      <c r="L822" s="44"/>
      <c r="M822" s="62"/>
      <c r="P822" s="36"/>
    </row>
    <row r="823" spans="1:16" s="31" customFormat="1">
      <c r="A823" s="49"/>
      <c r="B823" s="35"/>
      <c r="C823" s="35"/>
      <c r="D823" s="49"/>
      <c r="E823" s="35"/>
      <c r="F823" s="52"/>
      <c r="G823" s="32"/>
      <c r="H823" s="33"/>
      <c r="I823" s="74"/>
      <c r="J823" s="34"/>
      <c r="K823" s="34"/>
      <c r="L823" s="44"/>
      <c r="M823" s="62"/>
      <c r="P823" s="36"/>
    </row>
    <row r="824" spans="1:16" s="31" customFormat="1">
      <c r="A824" s="49"/>
      <c r="B824" s="35"/>
      <c r="C824" s="35"/>
      <c r="D824" s="49"/>
      <c r="E824" s="35"/>
      <c r="F824" s="52"/>
      <c r="G824" s="32"/>
      <c r="H824" s="33"/>
      <c r="I824" s="74"/>
      <c r="J824" s="34"/>
      <c r="K824" s="34"/>
      <c r="L824" s="44"/>
      <c r="M824" s="62"/>
      <c r="P824" s="36"/>
    </row>
    <row r="825" spans="1:16" s="31" customFormat="1">
      <c r="A825" s="49"/>
      <c r="B825" s="35"/>
      <c r="C825" s="35"/>
      <c r="D825" s="49"/>
      <c r="E825" s="35"/>
      <c r="F825" s="52"/>
      <c r="G825" s="32"/>
      <c r="H825" s="33"/>
      <c r="I825" s="74"/>
      <c r="J825" s="34"/>
      <c r="K825" s="34"/>
      <c r="L825" s="44"/>
      <c r="M825" s="62"/>
      <c r="P825" s="36"/>
    </row>
    <row r="826" spans="1:16" s="31" customFormat="1">
      <c r="A826" s="49"/>
      <c r="B826" s="35"/>
      <c r="C826" s="35"/>
      <c r="D826" s="49"/>
      <c r="E826" s="35"/>
      <c r="F826" s="52"/>
      <c r="G826" s="32"/>
      <c r="H826" s="33"/>
      <c r="I826" s="74"/>
      <c r="J826" s="34"/>
      <c r="K826" s="34"/>
      <c r="L826" s="44"/>
      <c r="M826" s="62"/>
      <c r="P826" s="36"/>
    </row>
    <row r="827" spans="1:16" s="31" customFormat="1">
      <c r="A827" s="49"/>
      <c r="B827" s="35"/>
      <c r="C827" s="35"/>
      <c r="D827" s="49"/>
      <c r="E827" s="35"/>
      <c r="F827" s="52"/>
      <c r="G827" s="32"/>
      <c r="H827" s="33"/>
      <c r="I827" s="74"/>
      <c r="J827" s="34"/>
      <c r="K827" s="34"/>
      <c r="L827" s="44"/>
      <c r="M827" s="62"/>
      <c r="P827" s="36"/>
    </row>
    <row r="828" spans="1:16" s="31" customFormat="1">
      <c r="A828" s="49"/>
      <c r="B828" s="35"/>
      <c r="C828" s="35"/>
      <c r="D828" s="49"/>
      <c r="E828" s="35"/>
      <c r="F828" s="52"/>
      <c r="G828" s="32"/>
      <c r="H828" s="33"/>
      <c r="I828" s="74"/>
      <c r="J828" s="34"/>
      <c r="K828" s="34"/>
      <c r="L828" s="44"/>
      <c r="M828" s="62"/>
      <c r="P828" s="36"/>
    </row>
    <row r="829" spans="1:16" s="31" customFormat="1">
      <c r="A829" s="49"/>
      <c r="B829" s="35"/>
      <c r="C829" s="35"/>
      <c r="D829" s="49"/>
      <c r="E829" s="35"/>
      <c r="F829" s="52"/>
      <c r="G829" s="32"/>
      <c r="H829" s="33"/>
      <c r="I829" s="74"/>
      <c r="J829" s="34"/>
      <c r="K829" s="34"/>
      <c r="L829" s="44"/>
      <c r="M829" s="62"/>
      <c r="P829" s="36"/>
    </row>
    <row r="830" spans="1:16" s="31" customFormat="1">
      <c r="A830" s="49"/>
      <c r="B830" s="35"/>
      <c r="C830" s="35"/>
      <c r="D830" s="49"/>
      <c r="E830" s="35"/>
      <c r="F830" s="52"/>
      <c r="G830" s="32"/>
      <c r="H830" s="33"/>
      <c r="I830" s="74"/>
      <c r="J830" s="34"/>
      <c r="K830" s="34"/>
      <c r="L830" s="44"/>
      <c r="M830" s="62"/>
      <c r="P830" s="36"/>
    </row>
    <row r="831" spans="1:16" s="31" customFormat="1">
      <c r="A831" s="49"/>
      <c r="B831" s="35"/>
      <c r="C831" s="35"/>
      <c r="D831" s="49"/>
      <c r="E831" s="35"/>
      <c r="F831" s="52"/>
      <c r="G831" s="32"/>
      <c r="H831" s="33"/>
      <c r="I831" s="74"/>
      <c r="J831" s="34"/>
      <c r="K831" s="34"/>
      <c r="L831" s="44"/>
      <c r="M831" s="62"/>
      <c r="P831" s="36"/>
    </row>
    <row r="832" spans="1:16" s="31" customFormat="1">
      <c r="A832" s="49"/>
      <c r="B832" s="35"/>
      <c r="C832" s="35"/>
      <c r="D832" s="49"/>
      <c r="E832" s="35"/>
      <c r="F832" s="52"/>
      <c r="G832" s="32"/>
      <c r="H832" s="33"/>
      <c r="I832" s="74"/>
      <c r="J832" s="34"/>
      <c r="K832" s="34"/>
      <c r="L832" s="44"/>
      <c r="M832" s="62"/>
      <c r="P832" s="36"/>
    </row>
    <row r="833" spans="1:16" s="31" customFormat="1">
      <c r="A833" s="49"/>
      <c r="B833" s="35"/>
      <c r="C833" s="35"/>
      <c r="D833" s="49"/>
      <c r="E833" s="35"/>
      <c r="F833" s="52"/>
      <c r="G833" s="32"/>
      <c r="H833" s="33"/>
      <c r="I833" s="74"/>
      <c r="J833" s="34"/>
      <c r="K833" s="34"/>
      <c r="L833" s="44"/>
      <c r="M833" s="62"/>
      <c r="P833" s="36"/>
    </row>
    <row r="834" spans="1:16" s="31" customFormat="1">
      <c r="A834" s="49"/>
      <c r="B834" s="35"/>
      <c r="C834" s="35"/>
      <c r="D834" s="49"/>
      <c r="E834" s="35"/>
      <c r="F834" s="52"/>
      <c r="G834" s="32"/>
      <c r="H834" s="33"/>
      <c r="I834" s="74"/>
      <c r="J834" s="34"/>
      <c r="K834" s="34"/>
      <c r="L834" s="44"/>
      <c r="M834" s="62"/>
      <c r="P834" s="36"/>
    </row>
    <row r="835" spans="1:16" s="31" customFormat="1">
      <c r="A835" s="49"/>
      <c r="B835" s="35"/>
      <c r="C835" s="35"/>
      <c r="D835" s="49"/>
      <c r="E835" s="35"/>
      <c r="F835" s="52"/>
      <c r="G835" s="32"/>
      <c r="H835" s="33"/>
      <c r="I835" s="74"/>
      <c r="J835" s="34"/>
      <c r="K835" s="34"/>
      <c r="L835" s="44"/>
      <c r="M835" s="62"/>
      <c r="P835" s="36"/>
    </row>
    <row r="836" spans="1:16" s="31" customFormat="1">
      <c r="A836" s="49"/>
      <c r="B836" s="35"/>
      <c r="C836" s="35"/>
      <c r="D836" s="49"/>
      <c r="E836" s="35"/>
      <c r="F836" s="52"/>
      <c r="G836" s="32"/>
      <c r="H836" s="33"/>
      <c r="I836" s="74"/>
      <c r="J836" s="34"/>
      <c r="K836" s="34"/>
      <c r="L836" s="44"/>
      <c r="M836" s="62"/>
      <c r="P836" s="36"/>
    </row>
    <row r="837" spans="1:16" s="31" customFormat="1">
      <c r="A837" s="49"/>
      <c r="B837" s="35"/>
      <c r="C837" s="35"/>
      <c r="D837" s="49"/>
      <c r="E837" s="35"/>
      <c r="F837" s="52"/>
      <c r="G837" s="32"/>
      <c r="H837" s="33"/>
      <c r="I837" s="74"/>
      <c r="J837" s="34"/>
      <c r="K837" s="34"/>
      <c r="L837" s="44"/>
      <c r="M837" s="62"/>
      <c r="P837" s="36"/>
    </row>
    <row r="838" spans="1:16" s="31" customFormat="1">
      <c r="A838" s="49"/>
      <c r="B838" s="35"/>
      <c r="C838" s="35"/>
      <c r="D838" s="49"/>
      <c r="E838" s="35"/>
      <c r="F838" s="52"/>
      <c r="G838" s="32"/>
      <c r="H838" s="33"/>
      <c r="I838" s="74"/>
      <c r="J838" s="34"/>
      <c r="K838" s="34"/>
      <c r="L838" s="44"/>
      <c r="M838" s="62"/>
      <c r="P838" s="36"/>
    </row>
    <row r="839" spans="1:16" s="31" customFormat="1">
      <c r="A839" s="49"/>
      <c r="B839" s="35"/>
      <c r="C839" s="35"/>
      <c r="D839" s="49"/>
      <c r="E839" s="35"/>
      <c r="F839" s="52"/>
      <c r="G839" s="32"/>
      <c r="H839" s="33"/>
      <c r="I839" s="74"/>
      <c r="J839" s="34"/>
      <c r="K839" s="34"/>
      <c r="L839" s="44"/>
      <c r="M839" s="62"/>
      <c r="P839" s="36"/>
    </row>
    <row r="840" spans="1:16" s="31" customFormat="1">
      <c r="A840" s="49"/>
      <c r="B840" s="35"/>
      <c r="C840" s="35"/>
      <c r="D840" s="49"/>
      <c r="E840" s="35"/>
      <c r="F840" s="52"/>
      <c r="G840" s="32"/>
      <c r="H840" s="33"/>
      <c r="I840" s="74"/>
      <c r="J840" s="34"/>
      <c r="K840" s="34"/>
      <c r="L840" s="44"/>
      <c r="M840" s="62"/>
      <c r="P840" s="36"/>
    </row>
    <row r="841" spans="1:16" s="31" customFormat="1">
      <c r="A841" s="49"/>
      <c r="B841" s="35"/>
      <c r="C841" s="35"/>
      <c r="D841" s="49"/>
      <c r="E841" s="35"/>
      <c r="F841" s="52"/>
      <c r="G841" s="32"/>
      <c r="H841" s="33"/>
      <c r="I841" s="74"/>
      <c r="J841" s="34"/>
      <c r="K841" s="34"/>
      <c r="L841" s="44"/>
      <c r="M841" s="62"/>
      <c r="P841" s="36"/>
    </row>
    <row r="842" spans="1:16" s="31" customFormat="1">
      <c r="A842" s="49"/>
      <c r="B842" s="35"/>
      <c r="C842" s="35"/>
      <c r="D842" s="49"/>
      <c r="E842" s="35"/>
      <c r="F842" s="52"/>
      <c r="G842" s="32"/>
      <c r="H842" s="33"/>
      <c r="I842" s="74"/>
      <c r="J842" s="34"/>
      <c r="K842" s="34"/>
      <c r="L842" s="44"/>
      <c r="M842" s="62"/>
      <c r="P842" s="36"/>
    </row>
    <row r="843" spans="1:16" s="31" customFormat="1">
      <c r="A843" s="49"/>
      <c r="B843" s="35"/>
      <c r="C843" s="35"/>
      <c r="D843" s="49"/>
      <c r="E843" s="35"/>
      <c r="F843" s="52"/>
      <c r="G843" s="32"/>
      <c r="H843" s="33"/>
      <c r="I843" s="74"/>
      <c r="J843" s="34"/>
      <c r="K843" s="34"/>
      <c r="L843" s="44"/>
      <c r="M843" s="62"/>
      <c r="P843" s="36"/>
    </row>
    <row r="844" spans="1:16" s="31" customFormat="1">
      <c r="A844" s="49"/>
      <c r="B844" s="35"/>
      <c r="C844" s="35"/>
      <c r="D844" s="49"/>
      <c r="E844" s="35"/>
      <c r="F844" s="52"/>
      <c r="G844" s="32"/>
      <c r="H844" s="33"/>
      <c r="I844" s="74"/>
      <c r="J844" s="34"/>
      <c r="K844" s="34"/>
      <c r="L844" s="44"/>
      <c r="M844" s="62"/>
      <c r="P844" s="36"/>
    </row>
    <row r="845" spans="1:16" s="31" customFormat="1">
      <c r="A845" s="49"/>
      <c r="B845" s="35"/>
      <c r="C845" s="35"/>
      <c r="D845" s="49"/>
      <c r="E845" s="35"/>
      <c r="F845" s="52"/>
      <c r="G845" s="32"/>
      <c r="H845" s="33"/>
      <c r="I845" s="74"/>
      <c r="J845" s="34"/>
      <c r="K845" s="34"/>
      <c r="L845" s="44"/>
      <c r="M845" s="62"/>
      <c r="P845" s="36"/>
    </row>
    <row r="846" spans="1:16" s="31" customFormat="1">
      <c r="A846" s="49"/>
      <c r="B846" s="35"/>
      <c r="C846" s="35"/>
      <c r="D846" s="49"/>
      <c r="E846" s="35"/>
      <c r="F846" s="52"/>
      <c r="G846" s="32"/>
      <c r="H846" s="33"/>
      <c r="I846" s="74"/>
      <c r="J846" s="34"/>
      <c r="K846" s="34"/>
      <c r="L846" s="44"/>
      <c r="M846" s="62"/>
      <c r="P846" s="36"/>
    </row>
    <row r="847" spans="1:16" s="31" customFormat="1">
      <c r="A847" s="49"/>
      <c r="B847" s="35"/>
      <c r="C847" s="35"/>
      <c r="D847" s="49"/>
      <c r="E847" s="35"/>
      <c r="F847" s="52"/>
      <c r="G847" s="32"/>
      <c r="H847" s="33"/>
      <c r="I847" s="74"/>
      <c r="J847" s="34"/>
      <c r="K847" s="34"/>
      <c r="L847" s="44"/>
      <c r="M847" s="62"/>
      <c r="P847" s="36"/>
    </row>
    <row r="848" spans="1:16" s="31" customFormat="1">
      <c r="A848" s="49"/>
      <c r="B848" s="35"/>
      <c r="C848" s="35"/>
      <c r="D848" s="49"/>
      <c r="E848" s="35"/>
      <c r="F848" s="52"/>
      <c r="G848" s="32"/>
      <c r="H848" s="33"/>
      <c r="I848" s="74"/>
      <c r="J848" s="34"/>
      <c r="K848" s="34"/>
      <c r="L848" s="44"/>
      <c r="M848" s="62"/>
      <c r="P848" s="36"/>
    </row>
    <row r="849" spans="1:16" s="31" customFormat="1">
      <c r="A849" s="49"/>
      <c r="B849" s="35"/>
      <c r="C849" s="35"/>
      <c r="D849" s="49"/>
      <c r="E849" s="35"/>
      <c r="F849" s="52"/>
      <c r="G849" s="32"/>
      <c r="H849" s="33"/>
      <c r="I849" s="74"/>
      <c r="J849" s="34"/>
      <c r="K849" s="34"/>
      <c r="L849" s="44"/>
      <c r="M849" s="62"/>
      <c r="P849" s="36"/>
    </row>
    <row r="850" spans="1:16" s="31" customFormat="1">
      <c r="A850" s="49"/>
      <c r="B850" s="35"/>
      <c r="C850" s="35"/>
      <c r="D850" s="49"/>
      <c r="E850" s="35"/>
      <c r="F850" s="52"/>
      <c r="G850" s="32"/>
      <c r="H850" s="33"/>
      <c r="I850" s="74"/>
      <c r="J850" s="34"/>
      <c r="K850" s="34"/>
      <c r="L850" s="44"/>
      <c r="M850" s="62"/>
      <c r="P850" s="36"/>
    </row>
    <row r="851" spans="1:16" s="31" customFormat="1">
      <c r="A851" s="49"/>
      <c r="B851" s="35"/>
      <c r="C851" s="35"/>
      <c r="D851" s="49"/>
      <c r="E851" s="35"/>
      <c r="F851" s="52"/>
      <c r="G851" s="32"/>
      <c r="H851" s="33"/>
      <c r="I851" s="74"/>
      <c r="J851" s="34"/>
      <c r="K851" s="34"/>
      <c r="L851" s="44"/>
      <c r="M851" s="62"/>
      <c r="P851" s="36"/>
    </row>
    <row r="852" spans="1:16" s="31" customFormat="1">
      <c r="A852" s="49"/>
      <c r="B852" s="35"/>
      <c r="C852" s="35"/>
      <c r="D852" s="49"/>
      <c r="E852" s="35"/>
      <c r="F852" s="52"/>
      <c r="G852" s="32"/>
      <c r="H852" s="33"/>
      <c r="I852" s="74"/>
      <c r="J852" s="34"/>
      <c r="K852" s="34"/>
      <c r="L852" s="44"/>
      <c r="M852" s="62"/>
      <c r="P852" s="36"/>
    </row>
    <row r="853" spans="1:16" s="31" customFormat="1">
      <c r="A853" s="49"/>
      <c r="B853" s="35"/>
      <c r="C853" s="35"/>
      <c r="D853" s="49"/>
      <c r="E853" s="35"/>
      <c r="F853" s="52"/>
      <c r="G853" s="32"/>
      <c r="H853" s="33"/>
      <c r="I853" s="74"/>
      <c r="J853" s="34"/>
      <c r="K853" s="34"/>
      <c r="L853" s="44"/>
      <c r="M853" s="62"/>
      <c r="P853" s="36"/>
    </row>
    <row r="854" spans="1:16" s="31" customFormat="1">
      <c r="A854" s="49"/>
      <c r="B854" s="35"/>
      <c r="C854" s="35"/>
      <c r="D854" s="49"/>
      <c r="E854" s="35"/>
      <c r="F854" s="52"/>
      <c r="G854" s="32"/>
      <c r="H854" s="33"/>
      <c r="I854" s="74"/>
      <c r="J854" s="34"/>
      <c r="K854" s="34"/>
      <c r="L854" s="44"/>
      <c r="M854" s="62"/>
      <c r="P854" s="36"/>
    </row>
    <row r="855" spans="1:16" s="31" customFormat="1">
      <c r="A855" s="49"/>
      <c r="B855" s="35"/>
      <c r="C855" s="35"/>
      <c r="D855" s="49"/>
      <c r="E855" s="35"/>
      <c r="F855" s="52"/>
      <c r="G855" s="32"/>
      <c r="H855" s="33"/>
      <c r="I855" s="74"/>
      <c r="J855" s="34"/>
      <c r="K855" s="34"/>
      <c r="L855" s="44"/>
      <c r="M855" s="62"/>
      <c r="P855" s="36"/>
    </row>
    <row r="856" spans="1:16" s="31" customFormat="1">
      <c r="A856" s="49"/>
      <c r="B856" s="35"/>
      <c r="C856" s="35"/>
      <c r="D856" s="49"/>
      <c r="E856" s="35"/>
      <c r="F856" s="52"/>
      <c r="G856" s="32"/>
      <c r="H856" s="33"/>
      <c r="I856" s="74"/>
      <c r="J856" s="34"/>
      <c r="K856" s="34"/>
      <c r="L856" s="44"/>
      <c r="M856" s="62"/>
      <c r="P856" s="36"/>
    </row>
    <row r="857" spans="1:16" s="31" customFormat="1">
      <c r="A857" s="49"/>
      <c r="B857" s="35"/>
      <c r="C857" s="35"/>
      <c r="D857" s="49"/>
      <c r="E857" s="35"/>
      <c r="F857" s="52"/>
      <c r="G857" s="32"/>
      <c r="H857" s="33"/>
      <c r="I857" s="74"/>
      <c r="J857" s="34"/>
      <c r="K857" s="34"/>
      <c r="L857" s="44"/>
      <c r="M857" s="62"/>
      <c r="P857" s="36"/>
    </row>
    <row r="858" spans="1:16" s="31" customFormat="1">
      <c r="A858" s="49"/>
      <c r="B858" s="35"/>
      <c r="C858" s="35"/>
      <c r="D858" s="49"/>
      <c r="E858" s="35"/>
      <c r="F858" s="52"/>
      <c r="G858" s="32"/>
      <c r="H858" s="33"/>
      <c r="I858" s="74"/>
      <c r="J858" s="34"/>
      <c r="K858" s="34"/>
      <c r="L858" s="44"/>
      <c r="M858" s="62"/>
      <c r="P858" s="36"/>
    </row>
    <row r="859" spans="1:16" s="31" customFormat="1">
      <c r="A859" s="49"/>
      <c r="B859" s="35"/>
      <c r="C859" s="35"/>
      <c r="D859" s="49"/>
      <c r="E859" s="35"/>
      <c r="F859" s="52"/>
      <c r="G859" s="32"/>
      <c r="H859" s="33"/>
      <c r="I859" s="74"/>
      <c r="J859" s="34"/>
      <c r="K859" s="34"/>
      <c r="L859" s="44"/>
      <c r="M859" s="62"/>
      <c r="P859" s="36"/>
    </row>
    <row r="860" spans="1:16" s="31" customFormat="1">
      <c r="A860" s="49"/>
      <c r="B860" s="35"/>
      <c r="C860" s="35"/>
      <c r="D860" s="49"/>
      <c r="E860" s="35"/>
      <c r="F860" s="52"/>
      <c r="G860" s="32"/>
      <c r="H860" s="33"/>
      <c r="I860" s="74"/>
      <c r="J860" s="34"/>
      <c r="K860" s="34"/>
      <c r="L860" s="44"/>
      <c r="M860" s="62"/>
      <c r="P860" s="36"/>
    </row>
    <row r="861" spans="1:16" s="31" customFormat="1">
      <c r="A861" s="49"/>
      <c r="B861" s="35"/>
      <c r="C861" s="35"/>
      <c r="D861" s="49"/>
      <c r="E861" s="35"/>
      <c r="F861" s="52"/>
      <c r="G861" s="32"/>
      <c r="H861" s="33"/>
      <c r="I861" s="74"/>
      <c r="J861" s="34"/>
      <c r="K861" s="34"/>
      <c r="L861" s="44"/>
      <c r="M861" s="62"/>
      <c r="P861" s="36"/>
    </row>
    <row r="862" spans="1:16" s="31" customFormat="1">
      <c r="A862" s="49"/>
      <c r="B862" s="35"/>
      <c r="C862" s="35"/>
      <c r="D862" s="49"/>
      <c r="E862" s="35"/>
      <c r="F862" s="52"/>
      <c r="G862" s="32"/>
      <c r="H862" s="33"/>
      <c r="I862" s="74"/>
      <c r="J862" s="34"/>
      <c r="K862" s="34"/>
      <c r="L862" s="44"/>
      <c r="M862" s="62"/>
      <c r="P862" s="36"/>
    </row>
    <row r="863" spans="1:16" s="31" customFormat="1">
      <c r="A863" s="49"/>
      <c r="B863" s="35"/>
      <c r="C863" s="35"/>
      <c r="D863" s="49"/>
      <c r="E863" s="35"/>
      <c r="F863" s="52"/>
      <c r="G863" s="32"/>
      <c r="H863" s="33"/>
      <c r="I863" s="74"/>
      <c r="J863" s="34"/>
      <c r="K863" s="34"/>
      <c r="L863" s="44"/>
      <c r="M863" s="62"/>
      <c r="P863" s="36"/>
    </row>
    <row r="864" spans="1:16" s="31" customFormat="1">
      <c r="A864" s="49"/>
      <c r="B864" s="35"/>
      <c r="C864" s="35"/>
      <c r="D864" s="49"/>
      <c r="E864" s="35"/>
      <c r="F864" s="52"/>
      <c r="G864" s="32"/>
      <c r="H864" s="33"/>
      <c r="I864" s="74"/>
      <c r="J864" s="34"/>
      <c r="K864" s="34"/>
      <c r="L864" s="44"/>
      <c r="M864" s="62"/>
      <c r="P864" s="36"/>
    </row>
    <row r="865" spans="1:16" s="31" customFormat="1">
      <c r="A865" s="49"/>
      <c r="B865" s="35"/>
      <c r="C865" s="35"/>
      <c r="D865" s="49"/>
      <c r="E865" s="35"/>
      <c r="F865" s="52"/>
      <c r="G865" s="32"/>
      <c r="H865" s="33"/>
      <c r="I865" s="74"/>
      <c r="J865" s="34"/>
      <c r="K865" s="34"/>
      <c r="L865" s="44"/>
      <c r="M865" s="62"/>
      <c r="P865" s="36"/>
    </row>
    <row r="866" spans="1:16" s="31" customFormat="1">
      <c r="A866" s="49"/>
      <c r="B866" s="35"/>
      <c r="C866" s="35"/>
      <c r="D866" s="49"/>
      <c r="E866" s="35"/>
      <c r="F866" s="52"/>
      <c r="G866" s="32"/>
      <c r="H866" s="33"/>
      <c r="I866" s="74"/>
      <c r="J866" s="34"/>
      <c r="K866" s="34"/>
      <c r="L866" s="44"/>
      <c r="M866" s="62"/>
      <c r="P866" s="36"/>
    </row>
    <row r="867" spans="1:16" s="31" customFormat="1">
      <c r="A867" s="49"/>
      <c r="B867" s="35"/>
      <c r="C867" s="35"/>
      <c r="D867" s="49"/>
      <c r="E867" s="35"/>
      <c r="F867" s="52"/>
      <c r="G867" s="32"/>
      <c r="H867" s="33"/>
      <c r="I867" s="74"/>
      <c r="J867" s="34"/>
      <c r="K867" s="34"/>
      <c r="L867" s="44"/>
      <c r="M867" s="62"/>
      <c r="P867" s="36"/>
    </row>
    <row r="868" spans="1:16" s="31" customFormat="1">
      <c r="A868" s="49"/>
      <c r="B868" s="35"/>
      <c r="C868" s="35"/>
      <c r="D868" s="49"/>
      <c r="E868" s="35"/>
      <c r="F868" s="52"/>
      <c r="G868" s="32"/>
      <c r="H868" s="33"/>
      <c r="I868" s="74"/>
      <c r="J868" s="34"/>
      <c r="K868" s="34"/>
      <c r="L868" s="44"/>
      <c r="M868" s="62"/>
      <c r="P868" s="36"/>
    </row>
    <row r="869" spans="1:16" s="31" customFormat="1">
      <c r="A869" s="49"/>
      <c r="B869" s="35"/>
      <c r="C869" s="35"/>
      <c r="D869" s="49"/>
      <c r="E869" s="35"/>
      <c r="F869" s="52"/>
      <c r="G869" s="32"/>
      <c r="H869" s="33"/>
      <c r="I869" s="74"/>
      <c r="J869" s="34"/>
      <c r="K869" s="34"/>
      <c r="L869" s="44"/>
      <c r="M869" s="62"/>
      <c r="P869" s="36"/>
    </row>
    <row r="870" spans="1:16" s="31" customFormat="1">
      <c r="A870" s="49"/>
      <c r="B870" s="35"/>
      <c r="C870" s="35"/>
      <c r="D870" s="49"/>
      <c r="E870" s="35"/>
      <c r="F870" s="52"/>
      <c r="G870" s="32"/>
      <c r="H870" s="33"/>
      <c r="I870" s="74"/>
      <c r="J870" s="34"/>
      <c r="K870" s="34"/>
      <c r="L870" s="44"/>
      <c r="M870" s="62"/>
      <c r="P870" s="36"/>
    </row>
    <row r="871" spans="1:16" s="31" customFormat="1">
      <c r="A871" s="49"/>
      <c r="B871" s="35"/>
      <c r="C871" s="35"/>
      <c r="D871" s="49"/>
      <c r="E871" s="35"/>
      <c r="F871" s="52"/>
      <c r="G871" s="32"/>
      <c r="H871" s="33"/>
      <c r="I871" s="74"/>
      <c r="J871" s="34"/>
      <c r="K871" s="34"/>
      <c r="L871" s="44"/>
      <c r="M871" s="62"/>
      <c r="P871" s="36"/>
    </row>
    <row r="872" spans="1:16" s="31" customFormat="1">
      <c r="A872" s="49"/>
      <c r="B872" s="35"/>
      <c r="C872" s="35"/>
      <c r="D872" s="49"/>
      <c r="E872" s="35"/>
      <c r="F872" s="52"/>
      <c r="G872" s="32"/>
      <c r="H872" s="33"/>
      <c r="I872" s="74"/>
      <c r="J872" s="34"/>
      <c r="K872" s="34"/>
      <c r="L872" s="44"/>
      <c r="M872" s="62"/>
      <c r="P872" s="36"/>
    </row>
    <row r="873" spans="1:16" s="31" customFormat="1">
      <c r="A873" s="49"/>
      <c r="B873" s="35"/>
      <c r="C873" s="35"/>
      <c r="D873" s="49"/>
      <c r="E873" s="35"/>
      <c r="F873" s="52"/>
      <c r="G873" s="32"/>
      <c r="H873" s="33"/>
      <c r="I873" s="74"/>
      <c r="J873" s="34"/>
      <c r="K873" s="34"/>
      <c r="L873" s="44"/>
      <c r="M873" s="62"/>
      <c r="P873" s="36"/>
    </row>
    <row r="874" spans="1:16" s="31" customFormat="1">
      <c r="A874" s="49"/>
      <c r="B874" s="35"/>
      <c r="C874" s="35"/>
      <c r="D874" s="49"/>
      <c r="E874" s="35"/>
      <c r="F874" s="52"/>
      <c r="G874" s="32"/>
      <c r="H874" s="33"/>
      <c r="I874" s="74"/>
      <c r="J874" s="34"/>
      <c r="K874" s="34"/>
      <c r="L874" s="44"/>
      <c r="M874" s="62"/>
      <c r="P874" s="36"/>
    </row>
    <row r="875" spans="1:16" s="31" customFormat="1">
      <c r="A875" s="49"/>
      <c r="B875" s="35"/>
      <c r="C875" s="35"/>
      <c r="D875" s="49"/>
      <c r="E875" s="35"/>
      <c r="F875" s="52"/>
      <c r="G875" s="32"/>
      <c r="H875" s="33"/>
      <c r="I875" s="74"/>
      <c r="J875" s="34"/>
      <c r="K875" s="34"/>
      <c r="L875" s="44"/>
      <c r="M875" s="62"/>
      <c r="P875" s="36"/>
    </row>
    <row r="876" spans="1:16" s="31" customFormat="1">
      <c r="A876" s="49"/>
      <c r="B876" s="35"/>
      <c r="C876" s="35"/>
      <c r="D876" s="49"/>
      <c r="E876" s="35"/>
      <c r="F876" s="52"/>
      <c r="G876" s="32"/>
      <c r="H876" s="33"/>
      <c r="I876" s="74"/>
      <c r="J876" s="34"/>
      <c r="K876" s="34"/>
      <c r="L876" s="44"/>
      <c r="M876" s="62"/>
      <c r="P876" s="36"/>
    </row>
    <row r="877" spans="1:16" s="31" customFormat="1">
      <c r="A877" s="49"/>
      <c r="B877" s="35"/>
      <c r="C877" s="35"/>
      <c r="D877" s="49"/>
      <c r="E877" s="35"/>
      <c r="F877" s="52"/>
      <c r="G877" s="32"/>
      <c r="H877" s="33"/>
      <c r="I877" s="74"/>
      <c r="J877" s="34"/>
      <c r="K877" s="34"/>
      <c r="L877" s="44"/>
      <c r="M877" s="62"/>
      <c r="P877" s="36"/>
    </row>
    <row r="878" spans="1:16" s="31" customFormat="1">
      <c r="A878" s="49"/>
      <c r="B878" s="35"/>
      <c r="C878" s="35"/>
      <c r="D878" s="49"/>
      <c r="E878" s="35"/>
      <c r="F878" s="52"/>
      <c r="G878" s="32"/>
      <c r="H878" s="33"/>
      <c r="I878" s="74"/>
      <c r="J878" s="34"/>
      <c r="K878" s="34"/>
      <c r="L878" s="44"/>
      <c r="M878" s="62"/>
      <c r="P878" s="36"/>
    </row>
    <row r="879" spans="1:16" s="31" customFormat="1">
      <c r="A879" s="49"/>
      <c r="B879" s="35"/>
      <c r="C879" s="35"/>
      <c r="D879" s="49"/>
      <c r="E879" s="35"/>
      <c r="F879" s="52"/>
      <c r="G879" s="32"/>
      <c r="H879" s="33"/>
      <c r="I879" s="74"/>
      <c r="J879" s="34"/>
      <c r="K879" s="34"/>
      <c r="L879" s="44"/>
      <c r="M879" s="62"/>
      <c r="P879" s="36"/>
    </row>
    <row r="880" spans="1:16" s="31" customFormat="1">
      <c r="A880" s="49"/>
      <c r="B880" s="35"/>
      <c r="C880" s="35"/>
      <c r="D880" s="49"/>
      <c r="E880" s="35"/>
      <c r="F880" s="52"/>
      <c r="G880" s="32"/>
      <c r="H880" s="33"/>
      <c r="I880" s="74"/>
      <c r="J880" s="34"/>
      <c r="K880" s="34"/>
      <c r="L880" s="44"/>
      <c r="M880" s="62"/>
      <c r="P880" s="36"/>
    </row>
    <row r="881" spans="1:16" s="31" customFormat="1">
      <c r="A881" s="49"/>
      <c r="B881" s="35"/>
      <c r="C881" s="35"/>
      <c r="D881" s="49"/>
      <c r="E881" s="35"/>
      <c r="F881" s="52"/>
      <c r="G881" s="32"/>
      <c r="H881" s="33"/>
      <c r="I881" s="74"/>
      <c r="J881" s="34"/>
      <c r="K881" s="34"/>
      <c r="L881" s="44"/>
      <c r="M881" s="62"/>
      <c r="P881" s="36"/>
    </row>
    <row r="882" spans="1:16" s="31" customFormat="1">
      <c r="A882" s="49"/>
      <c r="B882" s="35"/>
      <c r="C882" s="35"/>
      <c r="D882" s="49"/>
      <c r="E882" s="35"/>
      <c r="F882" s="52"/>
      <c r="G882" s="32"/>
      <c r="H882" s="33"/>
      <c r="I882" s="74"/>
      <c r="J882" s="34"/>
      <c r="K882" s="34"/>
      <c r="L882" s="44"/>
      <c r="M882" s="62"/>
      <c r="P882" s="36"/>
    </row>
    <row r="883" spans="1:16" s="31" customFormat="1">
      <c r="A883" s="49"/>
      <c r="B883" s="35"/>
      <c r="C883" s="35"/>
      <c r="D883" s="49"/>
      <c r="E883" s="35"/>
      <c r="F883" s="52"/>
      <c r="G883" s="32"/>
      <c r="H883" s="33"/>
      <c r="I883" s="74"/>
      <c r="J883" s="34"/>
      <c r="K883" s="34"/>
      <c r="L883" s="44"/>
      <c r="M883" s="62"/>
      <c r="P883" s="36"/>
    </row>
    <row r="884" spans="1:16" s="31" customFormat="1">
      <c r="A884" s="49"/>
      <c r="B884" s="35"/>
      <c r="C884" s="35"/>
      <c r="D884" s="49"/>
      <c r="E884" s="35"/>
      <c r="F884" s="52"/>
      <c r="G884" s="32"/>
      <c r="H884" s="33"/>
      <c r="I884" s="74"/>
      <c r="J884" s="34"/>
      <c r="K884" s="34"/>
      <c r="L884" s="44"/>
      <c r="M884" s="62"/>
      <c r="P884" s="36"/>
    </row>
    <row r="885" spans="1:16" s="31" customFormat="1">
      <c r="A885" s="49"/>
      <c r="B885" s="35"/>
      <c r="C885" s="35"/>
      <c r="D885" s="49"/>
      <c r="E885" s="35"/>
      <c r="F885" s="52"/>
      <c r="G885" s="32"/>
      <c r="H885" s="33"/>
      <c r="I885" s="74"/>
      <c r="J885" s="34"/>
      <c r="K885" s="34"/>
      <c r="L885" s="44"/>
      <c r="M885" s="62"/>
      <c r="P885" s="36"/>
    </row>
    <row r="886" spans="1:16" s="31" customFormat="1">
      <c r="A886" s="49"/>
      <c r="B886" s="35"/>
      <c r="C886" s="35"/>
      <c r="D886" s="49"/>
      <c r="E886" s="35"/>
      <c r="F886" s="52"/>
      <c r="G886" s="32"/>
      <c r="H886" s="33"/>
      <c r="I886" s="74"/>
      <c r="J886" s="34"/>
      <c r="K886" s="34"/>
      <c r="L886" s="44"/>
      <c r="M886" s="62"/>
      <c r="P886" s="36"/>
    </row>
    <row r="887" spans="1:16" s="31" customFormat="1">
      <c r="A887" s="49"/>
      <c r="B887" s="35"/>
      <c r="C887" s="35"/>
      <c r="D887" s="49"/>
      <c r="E887" s="35"/>
      <c r="F887" s="52"/>
      <c r="G887" s="32"/>
      <c r="H887" s="33"/>
      <c r="I887" s="74"/>
      <c r="J887" s="34"/>
      <c r="K887" s="34"/>
      <c r="L887" s="44"/>
      <c r="M887" s="62"/>
      <c r="P887" s="36"/>
    </row>
    <row r="888" spans="1:16" s="31" customFormat="1">
      <c r="A888" s="49"/>
      <c r="B888" s="35"/>
      <c r="C888" s="35"/>
      <c r="D888" s="49"/>
      <c r="E888" s="35"/>
      <c r="F888" s="52"/>
      <c r="G888" s="32"/>
      <c r="H888" s="33"/>
      <c r="I888" s="74"/>
      <c r="J888" s="34"/>
      <c r="K888" s="34"/>
      <c r="L888" s="44"/>
      <c r="M888" s="62"/>
      <c r="P888" s="36"/>
    </row>
    <row r="889" spans="1:16" s="31" customFormat="1">
      <c r="A889" s="49"/>
      <c r="B889" s="35"/>
      <c r="C889" s="35"/>
      <c r="D889" s="49"/>
      <c r="E889" s="35"/>
      <c r="F889" s="52"/>
      <c r="G889" s="32"/>
      <c r="H889" s="33"/>
      <c r="I889" s="74"/>
      <c r="J889" s="34"/>
      <c r="K889" s="34"/>
      <c r="L889" s="44"/>
      <c r="M889" s="62"/>
      <c r="P889" s="36"/>
    </row>
    <row r="890" spans="1:16" s="31" customFormat="1">
      <c r="A890" s="49"/>
      <c r="B890" s="35"/>
      <c r="C890" s="35"/>
      <c r="D890" s="49"/>
      <c r="E890" s="35"/>
      <c r="F890" s="52"/>
      <c r="G890" s="32"/>
      <c r="H890" s="33"/>
      <c r="I890" s="74"/>
      <c r="J890" s="34"/>
      <c r="K890" s="34"/>
      <c r="L890" s="44"/>
      <c r="M890" s="62"/>
      <c r="P890" s="36"/>
    </row>
    <row r="891" spans="1:16" s="31" customFormat="1">
      <c r="A891" s="49"/>
      <c r="B891" s="35"/>
      <c r="C891" s="35"/>
      <c r="D891" s="49"/>
      <c r="E891" s="35"/>
      <c r="F891" s="52"/>
      <c r="G891" s="32"/>
      <c r="H891" s="33"/>
      <c r="I891" s="74"/>
      <c r="J891" s="34"/>
      <c r="K891" s="34"/>
      <c r="L891" s="44"/>
      <c r="M891" s="62"/>
      <c r="P891" s="36"/>
    </row>
    <row r="892" spans="1:16" s="31" customFormat="1">
      <c r="A892" s="49"/>
      <c r="B892" s="35"/>
      <c r="C892" s="35"/>
      <c r="D892" s="49"/>
      <c r="E892" s="35"/>
      <c r="F892" s="52"/>
      <c r="G892" s="32"/>
      <c r="H892" s="33"/>
      <c r="I892" s="74"/>
      <c r="J892" s="34"/>
      <c r="K892" s="34"/>
      <c r="L892" s="44"/>
      <c r="M892" s="62"/>
      <c r="P892" s="36"/>
    </row>
    <row r="893" spans="1:16" s="31" customFormat="1">
      <c r="A893" s="49"/>
      <c r="B893" s="35"/>
      <c r="C893" s="35"/>
      <c r="D893" s="49"/>
      <c r="E893" s="35"/>
      <c r="F893" s="52"/>
      <c r="G893" s="32"/>
      <c r="H893" s="33"/>
      <c r="I893" s="74"/>
      <c r="J893" s="34"/>
      <c r="K893" s="34"/>
      <c r="L893" s="44"/>
      <c r="M893" s="62"/>
      <c r="P893" s="36"/>
    </row>
    <row r="894" spans="1:16" s="31" customFormat="1">
      <c r="A894" s="49"/>
      <c r="B894" s="35"/>
      <c r="C894" s="35"/>
      <c r="D894" s="49"/>
      <c r="E894" s="35"/>
      <c r="F894" s="52"/>
      <c r="G894" s="32"/>
      <c r="H894" s="33"/>
      <c r="I894" s="74"/>
      <c r="J894" s="34"/>
      <c r="K894" s="34"/>
      <c r="L894" s="44"/>
      <c r="M894" s="62"/>
      <c r="P894" s="36"/>
    </row>
    <row r="895" spans="1:16" s="31" customFormat="1">
      <c r="A895" s="49"/>
      <c r="B895" s="35"/>
      <c r="C895" s="35"/>
      <c r="D895" s="49"/>
      <c r="E895" s="35"/>
      <c r="F895" s="52"/>
      <c r="G895" s="32"/>
      <c r="H895" s="33"/>
      <c r="I895" s="74"/>
      <c r="J895" s="34"/>
      <c r="K895" s="34"/>
      <c r="L895" s="44"/>
      <c r="M895" s="62"/>
      <c r="P895" s="36"/>
    </row>
    <row r="896" spans="1:16" s="31" customFormat="1">
      <c r="A896" s="49"/>
      <c r="B896" s="35"/>
      <c r="C896" s="35"/>
      <c r="D896" s="49"/>
      <c r="E896" s="35"/>
      <c r="F896" s="52"/>
      <c r="G896" s="32"/>
      <c r="H896" s="33"/>
      <c r="I896" s="74"/>
      <c r="J896" s="34"/>
      <c r="K896" s="34"/>
      <c r="L896" s="44"/>
      <c r="M896" s="62"/>
      <c r="P896" s="36"/>
    </row>
    <row r="897" spans="1:16" s="31" customFormat="1">
      <c r="A897" s="49"/>
      <c r="B897" s="35"/>
      <c r="C897" s="35"/>
      <c r="D897" s="49"/>
      <c r="E897" s="35"/>
      <c r="F897" s="52"/>
      <c r="G897" s="32"/>
      <c r="H897" s="33"/>
      <c r="I897" s="74"/>
      <c r="J897" s="34"/>
      <c r="K897" s="34"/>
      <c r="L897" s="44"/>
      <c r="M897" s="62"/>
      <c r="P897" s="36"/>
    </row>
    <row r="898" spans="1:16" s="31" customFormat="1">
      <c r="A898" s="49"/>
      <c r="B898" s="35"/>
      <c r="C898" s="35"/>
      <c r="D898" s="49"/>
      <c r="E898" s="35"/>
      <c r="F898" s="52"/>
      <c r="G898" s="32"/>
      <c r="H898" s="33"/>
      <c r="I898" s="74"/>
      <c r="J898" s="34"/>
      <c r="K898" s="34"/>
      <c r="L898" s="44"/>
      <c r="M898" s="62"/>
      <c r="P898" s="36"/>
    </row>
    <row r="899" spans="1:16" s="31" customFormat="1">
      <c r="A899" s="49"/>
      <c r="B899" s="35"/>
      <c r="C899" s="35"/>
      <c r="D899" s="49"/>
      <c r="E899" s="35"/>
      <c r="F899" s="52"/>
      <c r="G899" s="32"/>
      <c r="H899" s="33"/>
      <c r="I899" s="74"/>
      <c r="J899" s="34"/>
      <c r="K899" s="34"/>
      <c r="L899" s="44"/>
      <c r="M899" s="62"/>
      <c r="P899" s="36"/>
    </row>
    <row r="900" spans="1:16" s="31" customFormat="1">
      <c r="A900" s="49"/>
      <c r="B900" s="35"/>
      <c r="C900" s="35"/>
      <c r="D900" s="49"/>
      <c r="E900" s="35"/>
      <c r="F900" s="52"/>
      <c r="G900" s="32"/>
      <c r="H900" s="33"/>
      <c r="I900" s="74"/>
      <c r="J900" s="34"/>
      <c r="K900" s="34"/>
      <c r="L900" s="44"/>
      <c r="M900" s="62"/>
      <c r="P900" s="36"/>
    </row>
    <row r="901" spans="1:16" s="31" customFormat="1">
      <c r="A901" s="49"/>
      <c r="B901" s="35"/>
      <c r="C901" s="35"/>
      <c r="D901" s="49"/>
      <c r="E901" s="35"/>
      <c r="F901" s="52"/>
      <c r="G901" s="32"/>
      <c r="H901" s="33"/>
      <c r="I901" s="74"/>
      <c r="J901" s="34"/>
      <c r="K901" s="34"/>
      <c r="L901" s="44"/>
      <c r="M901" s="62"/>
      <c r="P901" s="36"/>
    </row>
    <row r="902" spans="1:16" s="31" customFormat="1">
      <c r="A902" s="49"/>
      <c r="B902" s="35"/>
      <c r="C902" s="35"/>
      <c r="D902" s="49"/>
      <c r="E902" s="35"/>
      <c r="F902" s="52"/>
      <c r="G902" s="32"/>
      <c r="H902" s="33"/>
      <c r="I902" s="74"/>
      <c r="J902" s="34"/>
      <c r="K902" s="34"/>
      <c r="L902" s="44"/>
      <c r="M902" s="62"/>
      <c r="P902" s="36"/>
    </row>
    <row r="903" spans="1:16" s="31" customFormat="1">
      <c r="A903" s="49"/>
      <c r="B903" s="35"/>
      <c r="C903" s="35"/>
      <c r="D903" s="49"/>
      <c r="E903" s="35"/>
      <c r="F903" s="52"/>
      <c r="G903" s="32"/>
      <c r="H903" s="33"/>
      <c r="I903" s="74"/>
      <c r="J903" s="34"/>
      <c r="K903" s="34"/>
      <c r="L903" s="44"/>
      <c r="M903" s="62"/>
      <c r="P903" s="36"/>
    </row>
    <row r="904" spans="1:16" s="31" customFormat="1">
      <c r="A904" s="49"/>
      <c r="B904" s="35"/>
      <c r="C904" s="35"/>
      <c r="D904" s="49"/>
      <c r="E904" s="35"/>
      <c r="F904" s="52"/>
      <c r="G904" s="32"/>
      <c r="H904" s="33"/>
      <c r="I904" s="74"/>
      <c r="J904" s="34"/>
      <c r="K904" s="34"/>
      <c r="L904" s="44"/>
      <c r="M904" s="62"/>
      <c r="P904" s="36"/>
    </row>
    <row r="905" spans="1:16" s="31" customFormat="1">
      <c r="A905" s="49"/>
      <c r="B905" s="35"/>
      <c r="C905" s="35"/>
      <c r="D905" s="49"/>
      <c r="E905" s="35"/>
      <c r="F905" s="52"/>
      <c r="G905" s="32"/>
      <c r="H905" s="33"/>
      <c r="I905" s="74"/>
      <c r="J905" s="34"/>
      <c r="K905" s="34"/>
      <c r="L905" s="44"/>
      <c r="M905" s="62"/>
      <c r="P905" s="36"/>
    </row>
    <row r="906" spans="1:16" s="31" customFormat="1">
      <c r="A906" s="49"/>
      <c r="B906" s="35"/>
      <c r="C906" s="35"/>
      <c r="D906" s="49"/>
      <c r="E906" s="35"/>
      <c r="F906" s="52"/>
      <c r="G906" s="32"/>
      <c r="H906" s="33"/>
      <c r="I906" s="74"/>
      <c r="J906" s="34"/>
      <c r="K906" s="34"/>
      <c r="L906" s="44"/>
      <c r="M906" s="62"/>
      <c r="P906" s="36"/>
    </row>
    <row r="907" spans="1:16" s="31" customFormat="1">
      <c r="A907" s="49"/>
      <c r="B907" s="35"/>
      <c r="C907" s="35"/>
      <c r="D907" s="49"/>
      <c r="E907" s="35"/>
      <c r="F907" s="52"/>
      <c r="G907" s="32"/>
      <c r="H907" s="33"/>
      <c r="I907" s="74"/>
      <c r="J907" s="34"/>
      <c r="K907" s="34"/>
      <c r="L907" s="44"/>
      <c r="M907" s="62"/>
      <c r="P907" s="36"/>
    </row>
    <row r="908" spans="1:16" s="31" customFormat="1">
      <c r="A908" s="49"/>
      <c r="B908" s="35"/>
      <c r="C908" s="35"/>
      <c r="D908" s="49"/>
      <c r="E908" s="35"/>
      <c r="F908" s="52"/>
      <c r="G908" s="32"/>
      <c r="H908" s="33"/>
      <c r="I908" s="74"/>
      <c r="J908" s="34"/>
      <c r="K908" s="34"/>
      <c r="L908" s="44"/>
      <c r="M908" s="62"/>
      <c r="P908" s="36"/>
    </row>
    <row r="909" spans="1:16" s="31" customFormat="1">
      <c r="A909" s="49"/>
      <c r="B909" s="35"/>
      <c r="C909" s="35"/>
      <c r="D909" s="49"/>
      <c r="E909" s="35"/>
      <c r="F909" s="52"/>
      <c r="G909" s="32"/>
      <c r="H909" s="33"/>
      <c r="I909" s="74"/>
      <c r="J909" s="34"/>
      <c r="K909" s="34"/>
      <c r="L909" s="44"/>
      <c r="M909" s="62"/>
      <c r="P909" s="36"/>
    </row>
    <row r="910" spans="1:16" s="31" customFormat="1">
      <c r="A910" s="49"/>
      <c r="B910" s="35"/>
      <c r="C910" s="35"/>
      <c r="D910" s="49"/>
      <c r="E910" s="35"/>
      <c r="F910" s="52"/>
      <c r="G910" s="32"/>
      <c r="H910" s="33"/>
      <c r="I910" s="74"/>
      <c r="J910" s="34"/>
      <c r="K910" s="34"/>
      <c r="L910" s="44"/>
      <c r="M910" s="62"/>
      <c r="P910" s="36"/>
    </row>
    <row r="911" spans="1:16" s="31" customFormat="1">
      <c r="A911" s="49"/>
      <c r="B911" s="35"/>
      <c r="C911" s="35"/>
      <c r="D911" s="49"/>
      <c r="E911" s="35"/>
      <c r="F911" s="52"/>
      <c r="G911" s="32"/>
      <c r="H911" s="33"/>
      <c r="I911" s="74"/>
      <c r="J911" s="34"/>
      <c r="K911" s="34"/>
      <c r="L911" s="44"/>
      <c r="M911" s="62"/>
      <c r="P911" s="36"/>
    </row>
    <row r="912" spans="1:16" s="31" customFormat="1">
      <c r="A912" s="49"/>
      <c r="B912" s="35"/>
      <c r="C912" s="35"/>
      <c r="D912" s="49"/>
      <c r="E912" s="35"/>
      <c r="F912" s="52"/>
      <c r="G912" s="32"/>
      <c r="H912" s="33"/>
      <c r="I912" s="74"/>
      <c r="J912" s="34"/>
      <c r="K912" s="34"/>
      <c r="L912" s="44"/>
      <c r="M912" s="62"/>
      <c r="P912" s="36"/>
    </row>
    <row r="913" spans="1:16" s="31" customFormat="1">
      <c r="A913" s="49"/>
      <c r="B913" s="35"/>
      <c r="C913" s="35"/>
      <c r="D913" s="49"/>
      <c r="E913" s="35"/>
      <c r="F913" s="52"/>
      <c r="G913" s="32"/>
      <c r="H913" s="33"/>
      <c r="I913" s="74"/>
      <c r="J913" s="34"/>
      <c r="K913" s="34"/>
      <c r="L913" s="44"/>
      <c r="M913" s="62"/>
      <c r="P913" s="36"/>
    </row>
    <row r="914" spans="1:16" s="31" customFormat="1">
      <c r="A914" s="49"/>
      <c r="B914" s="35"/>
      <c r="C914" s="35"/>
      <c r="D914" s="49"/>
      <c r="E914" s="35"/>
      <c r="F914" s="52"/>
      <c r="G914" s="32"/>
      <c r="H914" s="33"/>
      <c r="I914" s="74"/>
      <c r="J914" s="34"/>
      <c r="K914" s="34"/>
      <c r="L914" s="44"/>
      <c r="M914" s="62"/>
      <c r="P914" s="36"/>
    </row>
    <row r="915" spans="1:16" s="31" customFormat="1">
      <c r="A915" s="49"/>
      <c r="B915" s="35"/>
      <c r="C915" s="35"/>
      <c r="D915" s="49"/>
      <c r="E915" s="35"/>
      <c r="F915" s="52"/>
      <c r="G915" s="32"/>
      <c r="H915" s="33"/>
      <c r="I915" s="74"/>
      <c r="J915" s="34"/>
      <c r="K915" s="34"/>
      <c r="L915" s="44"/>
      <c r="M915" s="62"/>
      <c r="P915" s="36"/>
    </row>
    <row r="916" spans="1:16" s="31" customFormat="1">
      <c r="A916" s="49"/>
      <c r="B916" s="35"/>
      <c r="C916" s="35"/>
      <c r="D916" s="49"/>
      <c r="E916" s="35"/>
      <c r="F916" s="52"/>
      <c r="G916" s="32"/>
      <c r="H916" s="33"/>
      <c r="I916" s="74"/>
      <c r="J916" s="34"/>
      <c r="K916" s="34"/>
      <c r="L916" s="44"/>
      <c r="M916" s="62"/>
      <c r="P916" s="36"/>
    </row>
    <row r="917" spans="1:16" s="31" customFormat="1">
      <c r="A917" s="49"/>
      <c r="B917" s="35"/>
      <c r="C917" s="35"/>
      <c r="D917" s="49"/>
      <c r="E917" s="35"/>
      <c r="F917" s="52"/>
      <c r="G917" s="32"/>
      <c r="H917" s="33"/>
      <c r="I917" s="74"/>
      <c r="J917" s="34"/>
      <c r="K917" s="34"/>
      <c r="L917" s="44"/>
      <c r="M917" s="62"/>
      <c r="P917" s="36"/>
    </row>
    <row r="918" spans="1:16" s="31" customFormat="1">
      <c r="A918" s="49"/>
      <c r="B918" s="35"/>
      <c r="C918" s="35"/>
      <c r="D918" s="49"/>
      <c r="E918" s="35"/>
      <c r="F918" s="52"/>
      <c r="G918" s="32"/>
      <c r="H918" s="33"/>
      <c r="I918" s="74"/>
      <c r="J918" s="34"/>
      <c r="K918" s="34"/>
      <c r="L918" s="44"/>
      <c r="M918" s="62"/>
      <c r="P918" s="36"/>
    </row>
    <row r="919" spans="1:16" s="31" customFormat="1">
      <c r="A919" s="49"/>
      <c r="B919" s="35"/>
      <c r="C919" s="35"/>
      <c r="D919" s="49"/>
      <c r="E919" s="35"/>
      <c r="F919" s="52"/>
      <c r="G919" s="32"/>
      <c r="H919" s="33"/>
      <c r="I919" s="74"/>
      <c r="J919" s="34"/>
      <c r="K919" s="34"/>
      <c r="L919" s="44"/>
      <c r="M919" s="62"/>
      <c r="P919" s="36"/>
    </row>
    <row r="920" spans="1:16" s="31" customFormat="1">
      <c r="A920" s="49"/>
      <c r="B920" s="35"/>
      <c r="C920" s="35"/>
      <c r="D920" s="49"/>
      <c r="E920" s="35"/>
      <c r="F920" s="52"/>
      <c r="G920" s="32"/>
      <c r="H920" s="33"/>
      <c r="I920" s="74"/>
      <c r="J920" s="34"/>
      <c r="K920" s="34"/>
      <c r="L920" s="44"/>
      <c r="M920" s="62"/>
      <c r="P920" s="36"/>
    </row>
    <row r="921" spans="1:16" s="31" customFormat="1">
      <c r="A921" s="49"/>
      <c r="B921" s="35"/>
      <c r="C921" s="35"/>
      <c r="D921" s="49"/>
      <c r="E921" s="35"/>
      <c r="F921" s="52"/>
      <c r="G921" s="32"/>
      <c r="H921" s="33"/>
      <c r="I921" s="74"/>
      <c r="J921" s="34"/>
      <c r="K921" s="34"/>
      <c r="L921" s="44"/>
      <c r="M921" s="62"/>
      <c r="P921" s="36"/>
    </row>
    <row r="922" spans="1:16" s="31" customFormat="1">
      <c r="A922" s="49"/>
      <c r="B922" s="35"/>
      <c r="C922" s="35"/>
      <c r="D922" s="49"/>
      <c r="E922" s="35"/>
      <c r="F922" s="52"/>
      <c r="G922" s="32"/>
      <c r="H922" s="33"/>
      <c r="I922" s="74"/>
      <c r="J922" s="34"/>
      <c r="K922" s="34"/>
      <c r="L922" s="44"/>
      <c r="M922" s="62"/>
      <c r="P922" s="36"/>
    </row>
    <row r="923" spans="1:16" s="31" customFormat="1">
      <c r="A923" s="49"/>
      <c r="B923" s="35"/>
      <c r="C923" s="35"/>
      <c r="D923" s="49"/>
      <c r="E923" s="35"/>
      <c r="F923" s="52"/>
      <c r="G923" s="32"/>
      <c r="H923" s="33"/>
      <c r="I923" s="74"/>
      <c r="J923" s="34"/>
      <c r="K923" s="34"/>
      <c r="L923" s="44"/>
      <c r="M923" s="62"/>
      <c r="P923" s="36"/>
    </row>
    <row r="924" spans="1:16" s="31" customFormat="1">
      <c r="A924" s="49"/>
      <c r="B924" s="35"/>
      <c r="C924" s="35"/>
      <c r="D924" s="49"/>
      <c r="E924" s="35"/>
      <c r="F924" s="52"/>
      <c r="G924" s="32"/>
      <c r="H924" s="33"/>
      <c r="I924" s="74"/>
      <c r="J924" s="34"/>
      <c r="K924" s="34"/>
      <c r="L924" s="44"/>
      <c r="M924" s="62"/>
      <c r="P924" s="36"/>
    </row>
    <row r="925" spans="1:16" s="31" customFormat="1">
      <c r="A925" s="49"/>
      <c r="B925" s="35"/>
      <c r="C925" s="35"/>
      <c r="D925" s="49"/>
      <c r="E925" s="35"/>
      <c r="F925" s="52"/>
      <c r="G925" s="32"/>
      <c r="H925" s="33"/>
      <c r="I925" s="74"/>
      <c r="J925" s="34"/>
      <c r="K925" s="34"/>
      <c r="L925" s="44"/>
      <c r="M925" s="62"/>
      <c r="P925" s="36"/>
    </row>
    <row r="926" spans="1:16" s="31" customFormat="1">
      <c r="A926" s="49"/>
      <c r="B926" s="35"/>
      <c r="C926" s="35"/>
      <c r="D926" s="49"/>
      <c r="E926" s="35"/>
      <c r="F926" s="52"/>
      <c r="G926" s="32"/>
      <c r="H926" s="33"/>
      <c r="I926" s="74"/>
      <c r="J926" s="34"/>
      <c r="K926" s="34"/>
      <c r="L926" s="44"/>
      <c r="M926" s="62"/>
      <c r="P926" s="36"/>
    </row>
    <row r="927" spans="1:16" s="31" customFormat="1">
      <c r="A927" s="49"/>
      <c r="B927" s="35"/>
      <c r="C927" s="35"/>
      <c r="D927" s="49"/>
      <c r="E927" s="35"/>
      <c r="F927" s="52"/>
      <c r="G927" s="32"/>
      <c r="H927" s="33"/>
      <c r="I927" s="74"/>
      <c r="J927" s="34"/>
      <c r="K927" s="34"/>
      <c r="L927" s="44"/>
      <c r="M927" s="62"/>
      <c r="P927" s="36"/>
    </row>
    <row r="928" spans="1:16" s="31" customFormat="1">
      <c r="A928" s="49"/>
      <c r="B928" s="35"/>
      <c r="C928" s="35"/>
      <c r="D928" s="49"/>
      <c r="E928" s="35"/>
      <c r="F928" s="52"/>
      <c r="G928" s="32"/>
      <c r="H928" s="33"/>
      <c r="I928" s="74"/>
      <c r="J928" s="34"/>
      <c r="K928" s="34"/>
      <c r="L928" s="44"/>
      <c r="M928" s="62"/>
      <c r="P928" s="36"/>
    </row>
    <row r="929" spans="1:16" s="31" customFormat="1">
      <c r="A929" s="49"/>
      <c r="B929" s="35"/>
      <c r="C929" s="35"/>
      <c r="D929" s="49"/>
      <c r="E929" s="35"/>
      <c r="F929" s="52"/>
      <c r="G929" s="32"/>
      <c r="H929" s="33"/>
      <c r="I929" s="74"/>
      <c r="J929" s="34"/>
      <c r="K929" s="34"/>
      <c r="L929" s="44"/>
      <c r="M929" s="62"/>
      <c r="P929" s="36"/>
    </row>
    <row r="930" spans="1:16" s="31" customFormat="1">
      <c r="A930" s="49"/>
      <c r="B930" s="35"/>
      <c r="C930" s="35"/>
      <c r="D930" s="49"/>
      <c r="E930" s="35"/>
      <c r="F930" s="52"/>
      <c r="G930" s="32"/>
      <c r="H930" s="33"/>
      <c r="I930" s="74"/>
      <c r="J930" s="34"/>
      <c r="K930" s="34"/>
      <c r="L930" s="44"/>
      <c r="M930" s="62"/>
      <c r="P930" s="36"/>
    </row>
    <row r="931" spans="1:16" s="31" customFormat="1">
      <c r="A931" s="49"/>
      <c r="B931" s="35"/>
      <c r="C931" s="35"/>
      <c r="D931" s="49"/>
      <c r="E931" s="35"/>
      <c r="F931" s="52"/>
      <c r="G931" s="32"/>
      <c r="H931" s="33"/>
      <c r="I931" s="74"/>
      <c r="J931" s="34"/>
      <c r="K931" s="34"/>
      <c r="L931" s="44"/>
      <c r="M931" s="62"/>
      <c r="P931" s="36"/>
    </row>
    <row r="932" spans="1:16" s="31" customFormat="1">
      <c r="A932" s="49"/>
      <c r="B932" s="35"/>
      <c r="C932" s="35"/>
      <c r="D932" s="49"/>
      <c r="E932" s="35"/>
      <c r="F932" s="52"/>
      <c r="G932" s="32"/>
      <c r="H932" s="33"/>
      <c r="I932" s="74"/>
      <c r="J932" s="34"/>
      <c r="K932" s="34"/>
      <c r="L932" s="44"/>
      <c r="M932" s="62"/>
      <c r="P932" s="36"/>
    </row>
    <row r="933" spans="1:16" s="31" customFormat="1">
      <c r="A933" s="49"/>
      <c r="B933" s="35"/>
      <c r="C933" s="35"/>
      <c r="D933" s="49"/>
      <c r="E933" s="35"/>
      <c r="F933" s="52"/>
      <c r="G933" s="32"/>
      <c r="H933" s="33"/>
      <c r="I933" s="74"/>
      <c r="J933" s="34"/>
      <c r="K933" s="34"/>
      <c r="L933" s="44"/>
      <c r="M933" s="62"/>
      <c r="P933" s="36"/>
    </row>
    <row r="934" spans="1:16" s="31" customFormat="1">
      <c r="A934" s="49"/>
      <c r="B934" s="35"/>
      <c r="C934" s="35"/>
      <c r="D934" s="49"/>
      <c r="E934" s="35"/>
      <c r="F934" s="52"/>
      <c r="G934" s="32"/>
      <c r="H934" s="33"/>
      <c r="I934" s="74"/>
      <c r="J934" s="34"/>
      <c r="K934" s="34"/>
      <c r="L934" s="44"/>
      <c r="M934" s="62"/>
      <c r="P934" s="36"/>
    </row>
    <row r="935" spans="1:16" s="31" customFormat="1">
      <c r="A935" s="49"/>
      <c r="B935" s="35"/>
      <c r="C935" s="35"/>
      <c r="D935" s="49"/>
      <c r="E935" s="35"/>
      <c r="F935" s="52"/>
      <c r="G935" s="32"/>
      <c r="H935" s="33"/>
      <c r="I935" s="74"/>
      <c r="J935" s="34"/>
      <c r="K935" s="34"/>
      <c r="L935" s="44"/>
      <c r="M935" s="62"/>
      <c r="P935" s="36"/>
    </row>
    <row r="936" spans="1:16" s="31" customFormat="1">
      <c r="A936" s="49"/>
      <c r="B936" s="35"/>
      <c r="C936" s="35"/>
      <c r="D936" s="49"/>
      <c r="E936" s="35"/>
      <c r="F936" s="52"/>
      <c r="G936" s="32"/>
      <c r="H936" s="33"/>
      <c r="I936" s="74"/>
      <c r="J936" s="34"/>
      <c r="K936" s="34"/>
      <c r="L936" s="44"/>
      <c r="M936" s="62"/>
      <c r="P936" s="36"/>
    </row>
    <row r="937" spans="1:16" s="31" customFormat="1">
      <c r="A937" s="49"/>
      <c r="B937" s="35"/>
      <c r="C937" s="35"/>
      <c r="D937" s="49"/>
      <c r="E937" s="35"/>
      <c r="F937" s="52"/>
      <c r="G937" s="32"/>
      <c r="H937" s="33"/>
      <c r="I937" s="74"/>
      <c r="J937" s="34"/>
      <c r="K937" s="34"/>
      <c r="L937" s="44"/>
      <c r="M937" s="62"/>
      <c r="P937" s="36"/>
    </row>
    <row r="938" spans="1:16" s="31" customFormat="1">
      <c r="A938" s="49"/>
      <c r="B938" s="35"/>
      <c r="C938" s="35"/>
      <c r="D938" s="49"/>
      <c r="E938" s="35"/>
      <c r="F938" s="52"/>
      <c r="G938" s="32"/>
      <c r="H938" s="33"/>
      <c r="I938" s="74"/>
      <c r="J938" s="34"/>
      <c r="K938" s="34"/>
      <c r="L938" s="44"/>
      <c r="M938" s="62"/>
      <c r="P938" s="36"/>
    </row>
    <row r="939" spans="1:16" s="31" customFormat="1">
      <c r="A939" s="49"/>
      <c r="B939" s="35"/>
      <c r="C939" s="35"/>
      <c r="D939" s="49"/>
      <c r="E939" s="35"/>
      <c r="F939" s="52"/>
      <c r="G939" s="32"/>
      <c r="H939" s="33"/>
      <c r="I939" s="74"/>
      <c r="J939" s="34"/>
      <c r="K939" s="34"/>
      <c r="L939" s="44"/>
      <c r="M939" s="62"/>
      <c r="P939" s="36"/>
    </row>
    <row r="940" spans="1:16" s="31" customFormat="1">
      <c r="A940" s="49"/>
      <c r="B940" s="35"/>
      <c r="C940" s="35"/>
      <c r="D940" s="49"/>
      <c r="E940" s="35"/>
      <c r="F940" s="52"/>
      <c r="G940" s="32"/>
      <c r="H940" s="33"/>
      <c r="I940" s="74"/>
      <c r="J940" s="34"/>
      <c r="K940" s="34"/>
      <c r="L940" s="44"/>
      <c r="M940" s="62"/>
      <c r="P940" s="36"/>
    </row>
    <row r="941" spans="1:16" s="31" customFormat="1">
      <c r="A941" s="49"/>
      <c r="B941" s="35"/>
      <c r="C941" s="35"/>
      <c r="D941" s="49"/>
      <c r="E941" s="35"/>
      <c r="F941" s="52"/>
      <c r="G941" s="32"/>
      <c r="H941" s="33"/>
      <c r="I941" s="74"/>
      <c r="J941" s="34"/>
      <c r="K941" s="34"/>
      <c r="L941" s="44"/>
      <c r="M941" s="62"/>
      <c r="P941" s="36"/>
    </row>
    <row r="942" spans="1:16" s="31" customFormat="1">
      <c r="A942" s="49"/>
      <c r="B942" s="35"/>
      <c r="C942" s="35"/>
      <c r="D942" s="49"/>
      <c r="E942" s="35"/>
      <c r="F942" s="52"/>
      <c r="G942" s="32"/>
      <c r="H942" s="33"/>
      <c r="I942" s="74"/>
      <c r="J942" s="34"/>
      <c r="K942" s="34"/>
      <c r="L942" s="44"/>
      <c r="M942" s="62"/>
      <c r="P942" s="36"/>
    </row>
    <row r="943" spans="1:16" s="31" customFormat="1">
      <c r="A943" s="49"/>
      <c r="B943" s="35"/>
      <c r="C943" s="35"/>
      <c r="D943" s="49"/>
      <c r="E943" s="35"/>
      <c r="F943" s="52"/>
      <c r="G943" s="32"/>
      <c r="H943" s="33"/>
      <c r="I943" s="74"/>
      <c r="J943" s="34"/>
      <c r="K943" s="34"/>
      <c r="L943" s="44"/>
      <c r="M943" s="62"/>
      <c r="P943" s="36"/>
    </row>
    <row r="944" spans="1:16" s="31" customFormat="1">
      <c r="A944" s="49"/>
      <c r="B944" s="35"/>
      <c r="C944" s="35"/>
      <c r="D944" s="49"/>
      <c r="E944" s="35"/>
      <c r="F944" s="52"/>
      <c r="G944" s="32"/>
      <c r="H944" s="33"/>
      <c r="I944" s="74"/>
      <c r="J944" s="34"/>
      <c r="K944" s="34"/>
      <c r="L944" s="44"/>
      <c r="M944" s="62"/>
      <c r="P944" s="36"/>
    </row>
    <row r="945" spans="1:16" s="31" customFormat="1">
      <c r="A945" s="49"/>
      <c r="B945" s="35"/>
      <c r="C945" s="35"/>
      <c r="D945" s="49"/>
      <c r="E945" s="35"/>
      <c r="F945" s="52"/>
      <c r="G945" s="32"/>
      <c r="H945" s="33"/>
      <c r="I945" s="74"/>
      <c r="J945" s="34"/>
      <c r="K945" s="34"/>
      <c r="L945" s="44"/>
      <c r="M945" s="62"/>
      <c r="P945" s="36"/>
    </row>
    <row r="946" spans="1:16" s="31" customFormat="1">
      <c r="A946" s="49"/>
      <c r="B946" s="35"/>
      <c r="C946" s="35"/>
      <c r="D946" s="49"/>
      <c r="E946" s="35"/>
      <c r="F946" s="52"/>
      <c r="G946" s="32"/>
      <c r="H946" s="33"/>
      <c r="I946" s="74"/>
      <c r="J946" s="34"/>
      <c r="K946" s="34"/>
      <c r="L946" s="44"/>
      <c r="M946" s="62"/>
      <c r="P946" s="36"/>
    </row>
    <row r="947" spans="1:16" s="31" customFormat="1">
      <c r="A947" s="49"/>
      <c r="B947" s="35"/>
      <c r="C947" s="35"/>
      <c r="D947" s="49"/>
      <c r="E947" s="35"/>
      <c r="F947" s="52"/>
      <c r="G947" s="32"/>
      <c r="H947" s="33"/>
      <c r="I947" s="74"/>
      <c r="J947" s="34"/>
      <c r="K947" s="34"/>
      <c r="L947" s="44"/>
      <c r="M947" s="62"/>
      <c r="P947" s="36"/>
    </row>
    <row r="948" spans="1:16" s="31" customFormat="1">
      <c r="A948" s="49"/>
      <c r="B948" s="35"/>
      <c r="C948" s="35"/>
      <c r="D948" s="49"/>
      <c r="E948" s="35"/>
      <c r="F948" s="52"/>
      <c r="G948" s="32"/>
      <c r="H948" s="33"/>
      <c r="I948" s="74"/>
      <c r="J948" s="34"/>
      <c r="K948" s="34"/>
      <c r="L948" s="44"/>
      <c r="M948" s="62"/>
      <c r="P948" s="36"/>
    </row>
    <row r="949" spans="1:16" s="31" customFormat="1">
      <c r="A949" s="49"/>
      <c r="B949" s="35"/>
      <c r="C949" s="35"/>
      <c r="D949" s="49"/>
      <c r="E949" s="35"/>
      <c r="F949" s="52"/>
      <c r="G949" s="32"/>
      <c r="H949" s="33"/>
      <c r="I949" s="74"/>
      <c r="J949" s="34"/>
      <c r="K949" s="34"/>
      <c r="L949" s="44"/>
      <c r="M949" s="62"/>
      <c r="P949" s="36"/>
    </row>
    <row r="950" spans="1:16" s="31" customFormat="1">
      <c r="A950" s="49"/>
      <c r="B950" s="35"/>
      <c r="C950" s="35"/>
      <c r="D950" s="49"/>
      <c r="E950" s="35"/>
      <c r="F950" s="52"/>
      <c r="G950" s="32"/>
      <c r="H950" s="33"/>
      <c r="I950" s="74"/>
      <c r="J950" s="34"/>
      <c r="K950" s="34"/>
      <c r="L950" s="44"/>
      <c r="M950" s="62"/>
      <c r="P950" s="36"/>
    </row>
    <row r="951" spans="1:16" s="31" customFormat="1">
      <c r="A951" s="49"/>
      <c r="B951" s="35"/>
      <c r="C951" s="35"/>
      <c r="D951" s="49"/>
      <c r="E951" s="35"/>
      <c r="F951" s="52"/>
      <c r="G951" s="32"/>
      <c r="H951" s="33"/>
      <c r="I951" s="74"/>
      <c r="J951" s="34"/>
      <c r="K951" s="34"/>
      <c r="L951" s="44"/>
      <c r="M951" s="62"/>
      <c r="P951" s="36"/>
    </row>
    <row r="952" spans="1:16" s="31" customFormat="1">
      <c r="A952" s="49"/>
      <c r="B952" s="35"/>
      <c r="C952" s="35"/>
      <c r="D952" s="49"/>
      <c r="E952" s="35"/>
      <c r="F952" s="52"/>
      <c r="G952" s="32"/>
      <c r="H952" s="33"/>
      <c r="I952" s="74"/>
      <c r="J952" s="34"/>
      <c r="K952" s="34"/>
      <c r="L952" s="44"/>
      <c r="M952" s="62"/>
      <c r="P952" s="36"/>
    </row>
    <row r="953" spans="1:16" s="31" customFormat="1">
      <c r="A953" s="49"/>
      <c r="B953" s="35"/>
      <c r="C953" s="35"/>
      <c r="D953" s="49"/>
      <c r="E953" s="35"/>
      <c r="F953" s="52"/>
      <c r="G953" s="32"/>
      <c r="H953" s="33"/>
      <c r="I953" s="74"/>
      <c r="J953" s="34"/>
      <c r="K953" s="34"/>
      <c r="L953" s="44"/>
      <c r="M953" s="62"/>
      <c r="P953" s="36"/>
    </row>
    <row r="954" spans="1:16" s="31" customFormat="1">
      <c r="A954" s="49"/>
      <c r="B954" s="35"/>
      <c r="C954" s="35"/>
      <c r="D954" s="49"/>
      <c r="E954" s="35"/>
      <c r="F954" s="52"/>
      <c r="G954" s="32"/>
      <c r="H954" s="33"/>
      <c r="I954" s="74"/>
      <c r="J954" s="34"/>
      <c r="K954" s="34"/>
      <c r="L954" s="44"/>
      <c r="M954" s="62"/>
      <c r="P954" s="36"/>
    </row>
    <row r="955" spans="1:16" s="31" customFormat="1">
      <c r="A955" s="49"/>
      <c r="B955" s="35"/>
      <c r="C955" s="35"/>
      <c r="D955" s="49"/>
      <c r="E955" s="35"/>
      <c r="F955" s="52"/>
      <c r="G955" s="32"/>
      <c r="H955" s="33"/>
      <c r="I955" s="74"/>
      <c r="J955" s="34"/>
      <c r="K955" s="34"/>
      <c r="L955" s="44"/>
      <c r="M955" s="62"/>
      <c r="P955" s="36"/>
    </row>
    <row r="956" spans="1:16" s="31" customFormat="1">
      <c r="A956" s="49"/>
      <c r="B956" s="35"/>
      <c r="C956" s="35"/>
      <c r="D956" s="49"/>
      <c r="E956" s="35"/>
      <c r="F956" s="52"/>
      <c r="G956" s="32"/>
      <c r="H956" s="33"/>
      <c r="I956" s="74"/>
      <c r="J956" s="34"/>
      <c r="K956" s="34"/>
      <c r="L956" s="44"/>
      <c r="M956" s="62"/>
      <c r="P956" s="36"/>
    </row>
    <row r="957" spans="1:16" s="31" customFormat="1">
      <c r="A957" s="49"/>
      <c r="B957" s="35"/>
      <c r="C957" s="35"/>
      <c r="D957" s="49"/>
      <c r="E957" s="35"/>
      <c r="F957" s="52"/>
      <c r="G957" s="32"/>
      <c r="H957" s="33"/>
      <c r="I957" s="74"/>
      <c r="J957" s="34"/>
      <c r="K957" s="34"/>
      <c r="L957" s="44"/>
      <c r="M957" s="62"/>
      <c r="P957" s="36"/>
    </row>
    <row r="958" spans="1:16" s="31" customFormat="1">
      <c r="A958" s="49"/>
      <c r="B958" s="35"/>
      <c r="C958" s="35"/>
      <c r="D958" s="49"/>
      <c r="E958" s="35"/>
      <c r="F958" s="52"/>
      <c r="G958" s="32"/>
      <c r="H958" s="33"/>
      <c r="I958" s="74"/>
      <c r="J958" s="34"/>
      <c r="K958" s="34"/>
      <c r="L958" s="44"/>
      <c r="M958" s="62"/>
      <c r="P958" s="36"/>
    </row>
    <row r="959" spans="1:16" s="31" customFormat="1">
      <c r="A959" s="49"/>
      <c r="B959" s="35"/>
      <c r="C959" s="35"/>
      <c r="D959" s="49"/>
      <c r="E959" s="35"/>
      <c r="F959" s="52"/>
      <c r="G959" s="32"/>
      <c r="H959" s="33"/>
      <c r="I959" s="74"/>
      <c r="J959" s="34"/>
      <c r="K959" s="34"/>
      <c r="L959" s="44"/>
      <c r="M959" s="62"/>
      <c r="P959" s="36"/>
    </row>
    <row r="960" spans="1:16" s="31" customFormat="1">
      <c r="A960" s="49"/>
      <c r="B960" s="35"/>
      <c r="C960" s="35"/>
      <c r="D960" s="49"/>
      <c r="E960" s="35"/>
      <c r="F960" s="52"/>
      <c r="G960" s="32"/>
      <c r="H960" s="33"/>
      <c r="I960" s="74"/>
      <c r="J960" s="34"/>
      <c r="K960" s="34"/>
      <c r="L960" s="44"/>
      <c r="M960" s="62"/>
      <c r="P960" s="36"/>
    </row>
    <row r="961" spans="1:16" s="31" customFormat="1">
      <c r="A961" s="49"/>
      <c r="B961" s="35"/>
      <c r="C961" s="35"/>
      <c r="D961" s="49"/>
      <c r="E961" s="35"/>
      <c r="F961" s="52"/>
      <c r="G961" s="32"/>
      <c r="H961" s="33"/>
      <c r="I961" s="74"/>
      <c r="J961" s="34"/>
      <c r="K961" s="34"/>
      <c r="L961" s="44"/>
      <c r="M961" s="62"/>
      <c r="P961" s="36"/>
    </row>
    <row r="962" spans="1:16" s="31" customFormat="1">
      <c r="A962" s="49"/>
      <c r="B962" s="35"/>
      <c r="C962" s="35"/>
      <c r="D962" s="49"/>
      <c r="E962" s="35"/>
      <c r="F962" s="52"/>
      <c r="G962" s="32"/>
      <c r="H962" s="33"/>
      <c r="I962" s="74"/>
      <c r="J962" s="34"/>
      <c r="K962" s="34"/>
      <c r="L962" s="44"/>
      <c r="M962" s="62"/>
      <c r="P962" s="36"/>
    </row>
    <row r="963" spans="1:16" s="31" customFormat="1">
      <c r="A963" s="49"/>
      <c r="B963" s="35"/>
      <c r="C963" s="35"/>
      <c r="D963" s="49"/>
      <c r="E963" s="35"/>
      <c r="F963" s="52"/>
      <c r="G963" s="32"/>
      <c r="H963" s="33"/>
      <c r="I963" s="74"/>
      <c r="J963" s="34"/>
      <c r="K963" s="34"/>
      <c r="L963" s="44"/>
      <c r="M963" s="62"/>
      <c r="P963" s="36"/>
    </row>
    <row r="964" spans="1:16" s="31" customFormat="1">
      <c r="A964" s="49"/>
      <c r="B964" s="35"/>
      <c r="C964" s="35"/>
      <c r="D964" s="49"/>
      <c r="E964" s="35"/>
      <c r="F964" s="52"/>
      <c r="G964" s="32"/>
      <c r="H964" s="33"/>
      <c r="I964" s="74"/>
      <c r="J964" s="34"/>
      <c r="K964" s="34"/>
      <c r="L964" s="44"/>
      <c r="M964" s="62"/>
      <c r="P964" s="36"/>
    </row>
    <row r="965" spans="1:16" s="31" customFormat="1">
      <c r="A965" s="49"/>
      <c r="B965" s="35"/>
      <c r="C965" s="35"/>
      <c r="D965" s="49"/>
      <c r="E965" s="35"/>
      <c r="F965" s="52"/>
      <c r="G965" s="32"/>
      <c r="H965" s="33"/>
      <c r="I965" s="74"/>
      <c r="J965" s="34"/>
      <c r="K965" s="34"/>
      <c r="L965" s="44"/>
      <c r="M965" s="62"/>
      <c r="P965" s="36"/>
    </row>
    <row r="966" spans="1:16" s="31" customFormat="1">
      <c r="A966" s="49"/>
      <c r="B966" s="35"/>
      <c r="C966" s="35"/>
      <c r="D966" s="49"/>
      <c r="E966" s="35"/>
      <c r="F966" s="52"/>
      <c r="G966" s="32"/>
      <c r="H966" s="33"/>
      <c r="I966" s="74"/>
      <c r="J966" s="34"/>
      <c r="K966" s="34"/>
      <c r="L966" s="44"/>
      <c r="M966" s="62"/>
      <c r="P966" s="36"/>
    </row>
    <row r="967" spans="1:16" s="31" customFormat="1">
      <c r="A967" s="49"/>
      <c r="B967" s="35"/>
      <c r="C967" s="35"/>
      <c r="D967" s="49"/>
      <c r="E967" s="35"/>
      <c r="F967" s="52"/>
      <c r="G967" s="32"/>
      <c r="H967" s="33"/>
      <c r="I967" s="74"/>
      <c r="J967" s="34"/>
      <c r="K967" s="34"/>
      <c r="L967" s="44"/>
      <c r="M967" s="62"/>
      <c r="P967" s="36"/>
    </row>
    <row r="968" spans="1:16" s="31" customFormat="1">
      <c r="A968" s="49"/>
      <c r="B968" s="35"/>
      <c r="C968" s="35"/>
      <c r="D968" s="49"/>
      <c r="E968" s="35"/>
      <c r="F968" s="52"/>
      <c r="G968" s="32"/>
      <c r="H968" s="33"/>
      <c r="I968" s="74"/>
      <c r="J968" s="34"/>
      <c r="K968" s="34"/>
      <c r="L968" s="44"/>
      <c r="M968" s="62"/>
      <c r="P968" s="36"/>
    </row>
    <row r="969" spans="1:16" s="31" customFormat="1">
      <c r="A969" s="49"/>
      <c r="B969" s="35"/>
      <c r="C969" s="35"/>
      <c r="D969" s="49"/>
      <c r="E969" s="35"/>
      <c r="F969" s="52"/>
      <c r="G969" s="32"/>
      <c r="H969" s="33"/>
      <c r="I969" s="74"/>
      <c r="J969" s="34"/>
      <c r="K969" s="34"/>
      <c r="L969" s="44"/>
      <c r="M969" s="62"/>
      <c r="P969" s="36"/>
    </row>
    <row r="970" spans="1:16" s="31" customFormat="1">
      <c r="A970" s="49"/>
      <c r="B970" s="35"/>
      <c r="C970" s="35"/>
      <c r="D970" s="49"/>
      <c r="E970" s="35"/>
      <c r="F970" s="52"/>
      <c r="G970" s="32"/>
      <c r="H970" s="33"/>
      <c r="I970" s="74"/>
      <c r="J970" s="34"/>
      <c r="K970" s="34"/>
      <c r="L970" s="44"/>
      <c r="M970" s="62"/>
      <c r="P970" s="36"/>
    </row>
    <row r="971" spans="1:16" s="31" customFormat="1">
      <c r="A971" s="49"/>
      <c r="B971" s="35"/>
      <c r="C971" s="35"/>
      <c r="D971" s="49"/>
      <c r="E971" s="35"/>
      <c r="F971" s="52"/>
      <c r="G971" s="32"/>
      <c r="H971" s="33"/>
      <c r="I971" s="74"/>
      <c r="J971" s="34"/>
      <c r="K971" s="34"/>
      <c r="L971" s="44"/>
      <c r="M971" s="62"/>
      <c r="P971" s="36"/>
    </row>
    <row r="972" spans="1:16" s="31" customFormat="1">
      <c r="A972" s="49"/>
      <c r="B972" s="35"/>
      <c r="C972" s="35"/>
      <c r="D972" s="49"/>
      <c r="E972" s="35"/>
      <c r="F972" s="52"/>
      <c r="G972" s="32"/>
      <c r="H972" s="33"/>
      <c r="I972" s="74"/>
      <c r="J972" s="34"/>
      <c r="K972" s="34"/>
      <c r="L972" s="44"/>
      <c r="M972" s="62"/>
      <c r="P972" s="36"/>
    </row>
    <row r="973" spans="1:16" s="31" customFormat="1">
      <c r="A973" s="49"/>
      <c r="B973" s="35"/>
      <c r="C973" s="35"/>
      <c r="D973" s="49"/>
      <c r="E973" s="35"/>
      <c r="F973" s="52"/>
      <c r="G973" s="32"/>
      <c r="H973" s="33"/>
      <c r="I973" s="74"/>
      <c r="J973" s="34"/>
      <c r="K973" s="34"/>
      <c r="L973" s="44"/>
      <c r="M973" s="62"/>
      <c r="P973" s="36"/>
    </row>
    <row r="974" spans="1:16" s="31" customFormat="1">
      <c r="A974" s="49"/>
      <c r="B974" s="35"/>
      <c r="C974" s="35"/>
      <c r="D974" s="49"/>
      <c r="E974" s="35"/>
      <c r="F974" s="52"/>
      <c r="G974" s="32"/>
      <c r="H974" s="33"/>
      <c r="I974" s="74"/>
      <c r="J974" s="34"/>
      <c r="K974" s="34"/>
      <c r="L974" s="44"/>
      <c r="M974" s="62"/>
      <c r="P974" s="36"/>
    </row>
    <row r="975" spans="1:16" s="31" customFormat="1">
      <c r="A975" s="49"/>
      <c r="B975" s="35"/>
      <c r="C975" s="35"/>
      <c r="D975" s="49"/>
      <c r="E975" s="35"/>
      <c r="F975" s="52"/>
      <c r="G975" s="32"/>
      <c r="H975" s="33"/>
      <c r="I975" s="74"/>
      <c r="J975" s="34"/>
      <c r="K975" s="34"/>
      <c r="L975" s="44"/>
      <c r="M975" s="62"/>
      <c r="P975" s="36"/>
    </row>
    <row r="976" spans="1:16" s="31" customFormat="1">
      <c r="A976" s="49"/>
      <c r="B976" s="35"/>
      <c r="C976" s="35"/>
      <c r="D976" s="49"/>
      <c r="E976" s="35"/>
      <c r="F976" s="52"/>
      <c r="G976" s="32"/>
      <c r="H976" s="33"/>
      <c r="I976" s="74"/>
      <c r="J976" s="34"/>
      <c r="K976" s="34"/>
      <c r="L976" s="44"/>
      <c r="M976" s="62"/>
      <c r="P976" s="36"/>
    </row>
    <row r="977" spans="1:16" s="31" customFormat="1">
      <c r="A977" s="49"/>
      <c r="B977" s="35"/>
      <c r="C977" s="35"/>
      <c r="D977" s="49"/>
      <c r="E977" s="35"/>
      <c r="F977" s="52"/>
      <c r="G977" s="32"/>
      <c r="H977" s="33"/>
      <c r="I977" s="74"/>
      <c r="J977" s="34"/>
      <c r="K977" s="34"/>
      <c r="L977" s="44"/>
      <c r="M977" s="62"/>
      <c r="P977" s="36"/>
    </row>
    <row r="978" spans="1:16" s="31" customFormat="1">
      <c r="A978" s="49"/>
      <c r="B978" s="35"/>
      <c r="C978" s="35"/>
      <c r="D978" s="49"/>
      <c r="E978" s="35"/>
      <c r="F978" s="52"/>
      <c r="G978" s="32"/>
      <c r="H978" s="33"/>
      <c r="I978" s="74"/>
      <c r="J978" s="34"/>
      <c r="K978" s="34"/>
      <c r="L978" s="44"/>
      <c r="M978" s="62"/>
      <c r="P978" s="36"/>
    </row>
    <row r="979" spans="1:16" s="31" customFormat="1">
      <c r="A979" s="49"/>
      <c r="B979" s="35"/>
      <c r="C979" s="35"/>
      <c r="D979" s="49"/>
      <c r="E979" s="35"/>
      <c r="F979" s="52"/>
      <c r="G979" s="32"/>
      <c r="H979" s="33"/>
      <c r="I979" s="74"/>
      <c r="J979" s="34"/>
      <c r="K979" s="34"/>
      <c r="L979" s="44"/>
      <c r="M979" s="62"/>
      <c r="P979" s="36"/>
    </row>
    <row r="980" spans="1:16" s="31" customFormat="1">
      <c r="A980" s="49"/>
      <c r="B980" s="35"/>
      <c r="C980" s="35"/>
      <c r="D980" s="49"/>
      <c r="E980" s="35"/>
      <c r="F980" s="52"/>
      <c r="G980" s="32"/>
      <c r="H980" s="33"/>
      <c r="I980" s="74"/>
      <c r="J980" s="34"/>
      <c r="K980" s="34"/>
      <c r="L980" s="44"/>
      <c r="M980" s="62"/>
      <c r="P980" s="36"/>
    </row>
    <row r="981" spans="1:16" s="31" customFormat="1">
      <c r="A981" s="49"/>
      <c r="B981" s="35"/>
      <c r="C981" s="35"/>
      <c r="D981" s="49"/>
      <c r="E981" s="35"/>
      <c r="F981" s="52"/>
      <c r="G981" s="32"/>
      <c r="H981" s="33"/>
      <c r="I981" s="74"/>
      <c r="J981" s="34"/>
      <c r="K981" s="34"/>
      <c r="L981" s="44"/>
      <c r="M981" s="62"/>
      <c r="P981" s="36"/>
    </row>
    <row r="982" spans="1:16" s="31" customFormat="1">
      <c r="A982" s="49"/>
      <c r="B982" s="35"/>
      <c r="C982" s="35"/>
      <c r="D982" s="49"/>
      <c r="E982" s="35"/>
      <c r="F982" s="52"/>
      <c r="G982" s="32"/>
      <c r="H982" s="33"/>
      <c r="I982" s="74"/>
      <c r="J982" s="34"/>
      <c r="K982" s="34"/>
      <c r="L982" s="44"/>
      <c r="M982" s="62"/>
      <c r="P982" s="36"/>
    </row>
    <row r="983" spans="1:16" s="31" customFormat="1">
      <c r="A983" s="49"/>
      <c r="B983" s="35"/>
      <c r="C983" s="35"/>
      <c r="D983" s="49"/>
      <c r="E983" s="35"/>
      <c r="F983" s="52"/>
      <c r="G983" s="32"/>
      <c r="H983" s="33"/>
      <c r="I983" s="74"/>
      <c r="J983" s="34"/>
      <c r="K983" s="34"/>
      <c r="L983" s="44"/>
      <c r="M983" s="62"/>
      <c r="P983" s="36"/>
    </row>
    <row r="984" spans="1:16" s="31" customFormat="1">
      <c r="A984" s="49"/>
      <c r="B984" s="35"/>
      <c r="C984" s="35"/>
      <c r="D984" s="49"/>
      <c r="E984" s="35"/>
      <c r="F984" s="52"/>
      <c r="G984" s="32"/>
      <c r="H984" s="33"/>
      <c r="I984" s="74"/>
      <c r="J984" s="34"/>
      <c r="K984" s="34"/>
      <c r="L984" s="44"/>
      <c r="M984" s="62"/>
      <c r="P984" s="36"/>
    </row>
    <row r="985" spans="1:16" s="31" customFormat="1">
      <c r="A985" s="49"/>
      <c r="B985" s="35"/>
      <c r="C985" s="35"/>
      <c r="D985" s="49"/>
      <c r="E985" s="35"/>
      <c r="F985" s="52"/>
      <c r="G985" s="32"/>
      <c r="H985" s="33"/>
      <c r="I985" s="74"/>
      <c r="J985" s="34"/>
      <c r="K985" s="34"/>
      <c r="L985" s="44"/>
      <c r="M985" s="62"/>
      <c r="P985" s="36"/>
    </row>
    <row r="986" spans="1:16" s="31" customFormat="1">
      <c r="A986" s="49"/>
      <c r="B986" s="35"/>
      <c r="C986" s="35"/>
      <c r="D986" s="49"/>
      <c r="E986" s="35"/>
      <c r="F986" s="52"/>
      <c r="G986" s="32"/>
      <c r="H986" s="33"/>
      <c r="I986" s="74"/>
      <c r="J986" s="34"/>
      <c r="K986" s="34"/>
      <c r="L986" s="44"/>
      <c r="M986" s="62"/>
      <c r="P986" s="36"/>
    </row>
    <row r="987" spans="1:16" s="31" customFormat="1">
      <c r="A987" s="49"/>
      <c r="B987" s="35"/>
      <c r="C987" s="35"/>
      <c r="D987" s="49"/>
      <c r="E987" s="35"/>
      <c r="F987" s="52"/>
      <c r="G987" s="32"/>
      <c r="H987" s="33"/>
      <c r="I987" s="74"/>
      <c r="J987" s="34"/>
      <c r="K987" s="34"/>
      <c r="L987" s="44"/>
      <c r="M987" s="62"/>
      <c r="P987" s="36"/>
    </row>
    <row r="988" spans="1:16" s="31" customFormat="1">
      <c r="A988" s="49"/>
      <c r="B988" s="35"/>
      <c r="C988" s="35"/>
      <c r="D988" s="49"/>
      <c r="E988" s="35"/>
      <c r="F988" s="52"/>
      <c r="G988" s="32"/>
      <c r="H988" s="33"/>
      <c r="I988" s="74"/>
      <c r="J988" s="34"/>
      <c r="K988" s="34"/>
      <c r="L988" s="44"/>
      <c r="M988" s="62"/>
      <c r="P988" s="36"/>
    </row>
    <row r="989" spans="1:16" s="31" customFormat="1">
      <c r="A989" s="49"/>
      <c r="B989" s="35"/>
      <c r="C989" s="35"/>
      <c r="D989" s="49"/>
      <c r="E989" s="35"/>
      <c r="F989" s="52"/>
      <c r="G989" s="32"/>
      <c r="H989" s="33"/>
      <c r="I989" s="74"/>
      <c r="J989" s="34"/>
      <c r="K989" s="34"/>
      <c r="L989" s="44"/>
      <c r="M989" s="62"/>
      <c r="P989" s="36"/>
    </row>
    <row r="990" spans="1:16" s="31" customFormat="1">
      <c r="A990" s="49"/>
      <c r="B990" s="35"/>
      <c r="C990" s="35"/>
      <c r="D990" s="49"/>
      <c r="E990" s="35"/>
      <c r="F990" s="52"/>
      <c r="G990" s="32"/>
      <c r="H990" s="33"/>
      <c r="I990" s="74"/>
      <c r="J990" s="34"/>
      <c r="K990" s="34"/>
      <c r="L990" s="44"/>
      <c r="M990" s="62"/>
      <c r="P990" s="36"/>
    </row>
    <row r="991" spans="1:16" s="31" customFormat="1">
      <c r="A991" s="49"/>
      <c r="B991" s="35"/>
      <c r="C991" s="35"/>
      <c r="D991" s="49"/>
      <c r="E991" s="35"/>
      <c r="F991" s="52"/>
      <c r="G991" s="32"/>
      <c r="H991" s="33"/>
      <c r="I991" s="74"/>
      <c r="J991" s="34"/>
      <c r="K991" s="34"/>
      <c r="L991" s="44"/>
      <c r="M991" s="62"/>
      <c r="P991" s="36"/>
    </row>
    <row r="992" spans="1:16" s="31" customFormat="1">
      <c r="A992" s="49"/>
      <c r="B992" s="35"/>
      <c r="C992" s="35"/>
      <c r="D992" s="49"/>
      <c r="E992" s="35"/>
      <c r="F992" s="52"/>
      <c r="G992" s="32"/>
      <c r="H992" s="33"/>
      <c r="I992" s="74"/>
      <c r="J992" s="34"/>
      <c r="K992" s="34"/>
      <c r="L992" s="44"/>
      <c r="M992" s="62"/>
      <c r="P992" s="36"/>
    </row>
    <row r="993" spans="1:16" s="31" customFormat="1">
      <c r="A993" s="49"/>
      <c r="B993" s="35"/>
      <c r="C993" s="35"/>
      <c r="D993" s="49"/>
      <c r="E993" s="35"/>
      <c r="F993" s="52"/>
      <c r="G993" s="32"/>
      <c r="H993" s="33"/>
      <c r="I993" s="74"/>
      <c r="J993" s="34"/>
      <c r="K993" s="34"/>
      <c r="L993" s="44"/>
      <c r="M993" s="62"/>
      <c r="P993" s="36"/>
    </row>
    <row r="994" spans="1:16" s="31" customFormat="1">
      <c r="A994" s="49"/>
      <c r="B994" s="35"/>
      <c r="C994" s="35"/>
      <c r="D994" s="49"/>
      <c r="E994" s="35"/>
      <c r="F994" s="52"/>
      <c r="G994" s="32"/>
      <c r="H994" s="33"/>
      <c r="I994" s="74"/>
      <c r="J994" s="34"/>
      <c r="K994" s="34"/>
      <c r="L994" s="44"/>
      <c r="M994" s="62"/>
      <c r="P994" s="36"/>
    </row>
    <row r="995" spans="1:16" s="31" customFormat="1">
      <c r="A995" s="49"/>
      <c r="B995" s="35"/>
      <c r="C995" s="35"/>
      <c r="D995" s="49"/>
      <c r="E995" s="35"/>
      <c r="F995" s="52"/>
      <c r="G995" s="32"/>
      <c r="H995" s="33"/>
      <c r="I995" s="74"/>
      <c r="J995" s="34"/>
      <c r="K995" s="34"/>
      <c r="L995" s="44"/>
      <c r="M995" s="62"/>
      <c r="P995" s="36"/>
    </row>
    <row r="996" spans="1:16" s="31" customFormat="1">
      <c r="A996" s="49"/>
      <c r="B996" s="35"/>
      <c r="C996" s="35"/>
      <c r="D996" s="49"/>
      <c r="E996" s="35"/>
      <c r="F996" s="52"/>
      <c r="G996" s="32"/>
      <c r="H996" s="33"/>
      <c r="I996" s="74"/>
      <c r="J996" s="34"/>
      <c r="K996" s="34"/>
      <c r="L996" s="44"/>
      <c r="M996" s="62"/>
      <c r="P996" s="36"/>
    </row>
    <row r="997" spans="1:16" s="31" customFormat="1">
      <c r="A997" s="49"/>
      <c r="B997" s="35"/>
      <c r="C997" s="35"/>
      <c r="D997" s="49"/>
      <c r="E997" s="35"/>
      <c r="F997" s="52"/>
      <c r="G997" s="32"/>
      <c r="H997" s="33"/>
      <c r="I997" s="74"/>
      <c r="J997" s="34"/>
      <c r="K997" s="34"/>
      <c r="L997" s="44"/>
      <c r="M997" s="62"/>
      <c r="P997" s="36"/>
    </row>
    <row r="998" spans="1:16" s="31" customFormat="1">
      <c r="A998" s="49"/>
      <c r="B998" s="35"/>
      <c r="C998" s="35"/>
      <c r="D998" s="49"/>
      <c r="E998" s="35"/>
      <c r="F998" s="52"/>
      <c r="G998" s="32"/>
      <c r="H998" s="33"/>
      <c r="I998" s="74"/>
      <c r="J998" s="34"/>
      <c r="K998" s="34"/>
      <c r="L998" s="44"/>
      <c r="M998" s="62"/>
      <c r="P998" s="36"/>
    </row>
    <row r="999" spans="1:16" s="31" customFormat="1">
      <c r="A999" s="49"/>
      <c r="B999" s="35"/>
      <c r="C999" s="35"/>
      <c r="D999" s="49"/>
      <c r="E999" s="35"/>
      <c r="F999" s="52"/>
      <c r="G999" s="32"/>
      <c r="H999" s="33"/>
      <c r="I999" s="74"/>
      <c r="J999" s="34"/>
      <c r="K999" s="34"/>
      <c r="L999" s="44"/>
      <c r="M999" s="62"/>
      <c r="P999" s="36"/>
    </row>
    <row r="1000" spans="1:16" s="31" customFormat="1">
      <c r="A1000" s="49"/>
      <c r="B1000" s="35"/>
      <c r="C1000" s="35"/>
      <c r="D1000" s="49"/>
      <c r="E1000" s="35"/>
      <c r="F1000" s="52"/>
      <c r="G1000" s="32"/>
      <c r="H1000" s="33"/>
      <c r="I1000" s="74"/>
      <c r="J1000" s="34"/>
      <c r="K1000" s="34"/>
      <c r="L1000" s="44"/>
      <c r="M1000" s="62"/>
      <c r="P1000" s="36"/>
    </row>
    <row r="1001" spans="1:16" s="31" customFormat="1">
      <c r="A1001" s="49"/>
      <c r="B1001" s="35"/>
      <c r="C1001" s="35"/>
      <c r="D1001" s="49"/>
      <c r="E1001" s="35"/>
      <c r="F1001" s="52"/>
      <c r="G1001" s="32"/>
      <c r="H1001" s="33"/>
      <c r="I1001" s="74"/>
      <c r="J1001" s="34"/>
      <c r="K1001" s="34"/>
      <c r="L1001" s="44"/>
      <c r="M1001" s="62"/>
      <c r="P1001" s="36"/>
    </row>
    <row r="1002" spans="1:16" s="31" customFormat="1">
      <c r="A1002" s="49"/>
      <c r="B1002" s="35"/>
      <c r="C1002" s="35"/>
      <c r="D1002" s="49"/>
      <c r="E1002" s="35"/>
      <c r="F1002" s="52"/>
      <c r="G1002" s="32"/>
      <c r="H1002" s="33"/>
      <c r="I1002" s="74"/>
      <c r="J1002" s="34"/>
      <c r="K1002" s="34"/>
      <c r="L1002" s="44"/>
      <c r="M1002" s="62"/>
      <c r="P1002" s="36"/>
    </row>
    <row r="1003" spans="1:16" s="31" customFormat="1">
      <c r="A1003" s="49"/>
      <c r="B1003" s="35"/>
      <c r="C1003" s="35"/>
      <c r="D1003" s="49"/>
      <c r="E1003" s="35"/>
      <c r="F1003" s="52"/>
      <c r="G1003" s="32"/>
      <c r="H1003" s="33"/>
      <c r="I1003" s="74"/>
      <c r="J1003" s="34"/>
      <c r="K1003" s="34"/>
      <c r="L1003" s="44"/>
      <c r="M1003" s="62"/>
      <c r="P1003" s="36"/>
    </row>
    <row r="1004" spans="1:16" s="31" customFormat="1">
      <c r="A1004" s="49"/>
      <c r="B1004" s="35"/>
      <c r="C1004" s="35"/>
      <c r="D1004" s="49"/>
      <c r="E1004" s="35"/>
      <c r="F1004" s="52"/>
      <c r="G1004" s="32"/>
      <c r="H1004" s="33"/>
      <c r="I1004" s="74"/>
      <c r="J1004" s="34"/>
      <c r="K1004" s="34"/>
      <c r="L1004" s="44"/>
      <c r="M1004" s="62"/>
      <c r="P1004" s="36"/>
    </row>
    <row r="1005" spans="1:16" s="31" customFormat="1">
      <c r="A1005" s="49"/>
      <c r="B1005" s="35"/>
      <c r="C1005" s="35"/>
      <c r="D1005" s="49"/>
      <c r="E1005" s="35"/>
      <c r="F1005" s="52"/>
      <c r="G1005" s="32"/>
      <c r="H1005" s="33"/>
      <c r="I1005" s="74"/>
      <c r="J1005" s="34"/>
      <c r="K1005" s="34"/>
      <c r="L1005" s="44"/>
      <c r="M1005" s="62"/>
      <c r="P1005" s="36"/>
    </row>
    <row r="1006" spans="1:16" s="31" customFormat="1">
      <c r="A1006" s="49"/>
      <c r="B1006" s="35"/>
      <c r="C1006" s="35"/>
      <c r="D1006" s="49"/>
      <c r="E1006" s="35"/>
      <c r="F1006" s="52"/>
      <c r="G1006" s="32"/>
      <c r="H1006" s="33"/>
      <c r="I1006" s="74"/>
      <c r="J1006" s="34"/>
      <c r="K1006" s="34"/>
      <c r="L1006" s="44"/>
      <c r="M1006" s="62"/>
      <c r="P1006" s="36"/>
    </row>
    <row r="1007" spans="1:16" s="31" customFormat="1">
      <c r="A1007" s="49"/>
      <c r="B1007" s="35"/>
      <c r="C1007" s="35"/>
      <c r="D1007" s="49"/>
      <c r="E1007" s="35"/>
      <c r="F1007" s="52"/>
      <c r="G1007" s="32"/>
      <c r="H1007" s="33"/>
      <c r="I1007" s="74"/>
      <c r="J1007" s="34"/>
      <c r="K1007" s="34"/>
      <c r="L1007" s="44"/>
      <c r="M1007" s="62"/>
      <c r="P1007" s="36"/>
    </row>
    <row r="1008" spans="1:16" s="31" customFormat="1">
      <c r="A1008" s="49"/>
      <c r="B1008" s="35"/>
      <c r="C1008" s="35"/>
      <c r="D1008" s="49"/>
      <c r="E1008" s="35"/>
      <c r="F1008" s="52"/>
      <c r="G1008" s="32"/>
      <c r="H1008" s="33"/>
      <c r="I1008" s="74"/>
      <c r="J1008" s="34"/>
      <c r="K1008" s="34"/>
      <c r="L1008" s="44"/>
      <c r="M1008" s="62"/>
      <c r="P1008" s="36"/>
    </row>
    <row r="1009" spans="1:16" s="31" customFormat="1">
      <c r="A1009" s="49"/>
      <c r="B1009" s="35"/>
      <c r="C1009" s="35"/>
      <c r="D1009" s="49"/>
      <c r="E1009" s="35"/>
      <c r="F1009" s="52"/>
      <c r="G1009" s="32"/>
      <c r="H1009" s="33"/>
      <c r="I1009" s="74"/>
      <c r="J1009" s="34"/>
      <c r="K1009" s="34"/>
      <c r="L1009" s="44"/>
      <c r="M1009" s="62"/>
      <c r="P1009" s="36"/>
    </row>
    <row r="1010" spans="1:16" s="31" customFormat="1">
      <c r="A1010" s="49"/>
      <c r="B1010" s="35"/>
      <c r="C1010" s="35"/>
      <c r="D1010" s="49"/>
      <c r="E1010" s="35"/>
      <c r="F1010" s="52"/>
      <c r="G1010" s="32"/>
      <c r="H1010" s="33"/>
      <c r="I1010" s="74"/>
      <c r="J1010" s="34"/>
      <c r="K1010" s="34"/>
      <c r="L1010" s="44"/>
      <c r="M1010" s="62"/>
      <c r="P1010" s="36"/>
    </row>
    <row r="1011" spans="1:16" s="31" customFormat="1">
      <c r="A1011" s="49"/>
      <c r="B1011" s="35"/>
      <c r="C1011" s="35"/>
      <c r="D1011" s="49"/>
      <c r="E1011" s="35"/>
      <c r="F1011" s="52"/>
      <c r="G1011" s="32"/>
      <c r="H1011" s="33"/>
      <c r="I1011" s="74"/>
      <c r="J1011" s="34"/>
      <c r="K1011" s="34"/>
      <c r="L1011" s="44"/>
      <c r="M1011" s="62"/>
      <c r="P1011" s="36"/>
    </row>
    <row r="1012" spans="1:16" s="31" customFormat="1">
      <c r="A1012" s="49"/>
      <c r="B1012" s="35"/>
      <c r="C1012" s="35"/>
      <c r="D1012" s="49"/>
      <c r="E1012" s="35"/>
      <c r="F1012" s="52"/>
      <c r="G1012" s="32"/>
      <c r="H1012" s="33"/>
      <c r="I1012" s="74"/>
      <c r="J1012" s="34"/>
      <c r="K1012" s="34"/>
      <c r="L1012" s="44"/>
      <c r="M1012" s="62"/>
      <c r="P1012" s="36"/>
    </row>
    <row r="1013" spans="1:16" s="31" customFormat="1">
      <c r="A1013" s="49"/>
      <c r="B1013" s="35"/>
      <c r="C1013" s="35"/>
      <c r="D1013" s="49"/>
      <c r="E1013" s="35"/>
      <c r="F1013" s="52"/>
      <c r="G1013" s="32"/>
      <c r="H1013" s="33"/>
      <c r="I1013" s="74"/>
      <c r="J1013" s="34"/>
      <c r="K1013" s="34"/>
      <c r="L1013" s="44"/>
      <c r="M1013" s="62"/>
      <c r="P1013" s="36"/>
    </row>
    <row r="1014" spans="1:16" s="31" customFormat="1">
      <c r="A1014" s="49"/>
      <c r="B1014" s="35"/>
      <c r="C1014" s="35"/>
      <c r="D1014" s="49"/>
      <c r="E1014" s="35"/>
      <c r="F1014" s="52"/>
      <c r="G1014" s="32"/>
      <c r="H1014" s="33"/>
      <c r="I1014" s="74"/>
      <c r="J1014" s="34"/>
      <c r="K1014" s="34"/>
      <c r="L1014" s="44"/>
      <c r="M1014" s="62"/>
      <c r="P1014" s="36"/>
    </row>
    <row r="1015" spans="1:16" s="31" customFormat="1">
      <c r="A1015" s="49"/>
      <c r="B1015" s="35"/>
      <c r="C1015" s="35"/>
      <c r="D1015" s="49"/>
      <c r="E1015" s="35"/>
      <c r="F1015" s="52"/>
      <c r="G1015" s="32"/>
      <c r="H1015" s="33"/>
      <c r="I1015" s="74"/>
      <c r="J1015" s="34"/>
      <c r="K1015" s="34"/>
      <c r="L1015" s="44"/>
      <c r="M1015" s="62"/>
      <c r="P1015" s="36"/>
    </row>
    <row r="1016" spans="1:16" s="31" customFormat="1">
      <c r="A1016" s="49"/>
      <c r="B1016" s="35"/>
      <c r="C1016" s="35"/>
      <c r="D1016" s="49"/>
      <c r="E1016" s="35"/>
      <c r="F1016" s="52"/>
      <c r="G1016" s="32"/>
      <c r="H1016" s="33"/>
      <c r="I1016" s="74"/>
      <c r="J1016" s="34"/>
      <c r="K1016" s="34"/>
      <c r="L1016" s="44"/>
      <c r="M1016" s="62"/>
      <c r="P1016" s="36"/>
    </row>
    <row r="1017" spans="1:16" s="31" customFormat="1">
      <c r="A1017" s="49"/>
      <c r="B1017" s="35"/>
      <c r="C1017" s="35"/>
      <c r="D1017" s="49"/>
      <c r="E1017" s="35"/>
      <c r="F1017" s="52"/>
      <c r="G1017" s="32"/>
      <c r="H1017" s="33"/>
      <c r="I1017" s="74"/>
      <c r="J1017" s="34"/>
      <c r="K1017" s="34"/>
      <c r="L1017" s="44"/>
      <c r="M1017" s="62"/>
      <c r="P1017" s="36"/>
    </row>
    <row r="1018" spans="1:16" s="31" customFormat="1">
      <c r="A1018" s="49"/>
      <c r="B1018" s="35"/>
      <c r="C1018" s="35"/>
      <c r="D1018" s="49"/>
      <c r="E1018" s="35"/>
      <c r="F1018" s="52"/>
      <c r="G1018" s="32"/>
      <c r="H1018" s="33"/>
      <c r="I1018" s="74"/>
      <c r="J1018" s="34"/>
      <c r="K1018" s="34"/>
      <c r="L1018" s="44"/>
      <c r="M1018" s="62"/>
      <c r="P1018" s="36"/>
    </row>
    <row r="1019" spans="1:16" s="31" customFormat="1">
      <c r="A1019" s="49"/>
      <c r="B1019" s="35"/>
      <c r="C1019" s="35"/>
      <c r="D1019" s="49"/>
      <c r="E1019" s="35"/>
      <c r="F1019" s="52"/>
      <c r="G1019" s="32"/>
      <c r="H1019" s="33"/>
      <c r="I1019" s="74"/>
      <c r="J1019" s="34"/>
      <c r="K1019" s="34"/>
      <c r="L1019" s="44"/>
      <c r="M1019" s="62"/>
      <c r="P1019" s="36"/>
    </row>
    <row r="1020" spans="1:16" s="31" customFormat="1">
      <c r="A1020" s="49"/>
      <c r="B1020" s="35"/>
      <c r="C1020" s="35"/>
      <c r="D1020" s="49"/>
      <c r="E1020" s="35"/>
      <c r="F1020" s="52"/>
      <c r="G1020" s="32"/>
      <c r="H1020" s="33"/>
      <c r="I1020" s="74"/>
      <c r="J1020" s="34"/>
      <c r="K1020" s="34"/>
      <c r="L1020" s="44"/>
      <c r="M1020" s="62"/>
      <c r="P1020" s="36"/>
    </row>
    <row r="1021" spans="1:16" s="31" customFormat="1">
      <c r="A1021" s="49"/>
      <c r="B1021" s="35"/>
      <c r="C1021" s="35"/>
      <c r="D1021" s="49"/>
      <c r="E1021" s="35"/>
      <c r="F1021" s="52"/>
      <c r="G1021" s="32"/>
      <c r="H1021" s="33"/>
      <c r="I1021" s="74"/>
      <c r="J1021" s="34"/>
      <c r="K1021" s="34"/>
      <c r="L1021" s="44"/>
      <c r="M1021" s="62"/>
      <c r="P1021" s="36"/>
    </row>
    <row r="1022" spans="1:16" s="31" customFormat="1">
      <c r="A1022" s="49"/>
      <c r="B1022" s="35"/>
      <c r="C1022" s="35"/>
      <c r="D1022" s="49"/>
      <c r="E1022" s="35"/>
      <c r="F1022" s="52"/>
      <c r="G1022" s="32"/>
      <c r="H1022" s="33"/>
      <c r="I1022" s="74"/>
      <c r="J1022" s="34"/>
      <c r="K1022" s="34"/>
      <c r="L1022" s="44"/>
      <c r="M1022" s="62"/>
      <c r="P1022" s="36"/>
    </row>
    <row r="1023" spans="1:16" s="31" customFormat="1">
      <c r="A1023" s="49"/>
      <c r="B1023" s="35"/>
      <c r="C1023" s="35"/>
      <c r="D1023" s="49"/>
      <c r="E1023" s="35"/>
      <c r="F1023" s="52"/>
      <c r="G1023" s="32"/>
      <c r="H1023" s="33"/>
      <c r="I1023" s="74"/>
      <c r="J1023" s="34"/>
      <c r="K1023" s="34"/>
      <c r="L1023" s="44"/>
      <c r="M1023" s="62"/>
      <c r="P1023" s="36"/>
    </row>
    <row r="1024" spans="1:16" s="31" customFormat="1">
      <c r="A1024" s="49"/>
      <c r="B1024" s="35"/>
      <c r="C1024" s="35"/>
      <c r="D1024" s="49"/>
      <c r="E1024" s="35"/>
      <c r="F1024" s="52"/>
      <c r="G1024" s="32"/>
      <c r="H1024" s="33"/>
      <c r="I1024" s="74"/>
      <c r="J1024" s="34"/>
      <c r="K1024" s="34"/>
      <c r="L1024" s="44"/>
      <c r="M1024" s="62"/>
      <c r="P1024" s="36"/>
    </row>
    <row r="1025" spans="1:16" s="31" customFormat="1">
      <c r="A1025" s="49"/>
      <c r="B1025" s="35"/>
      <c r="C1025" s="35"/>
      <c r="D1025" s="49"/>
      <c r="E1025" s="35"/>
      <c r="F1025" s="52"/>
      <c r="G1025" s="32"/>
      <c r="H1025" s="33"/>
      <c r="I1025" s="74"/>
      <c r="J1025" s="34"/>
      <c r="K1025" s="34"/>
      <c r="L1025" s="44"/>
      <c r="M1025" s="62"/>
      <c r="P1025" s="36"/>
    </row>
    <row r="1026" spans="1:16" s="31" customFormat="1">
      <c r="A1026" s="49"/>
      <c r="B1026" s="35"/>
      <c r="C1026" s="35"/>
      <c r="D1026" s="49"/>
      <c r="E1026" s="35"/>
      <c r="F1026" s="52"/>
      <c r="G1026" s="32"/>
      <c r="H1026" s="33"/>
      <c r="I1026" s="74"/>
      <c r="J1026" s="34"/>
      <c r="K1026" s="34"/>
      <c r="L1026" s="44"/>
      <c r="M1026" s="62"/>
      <c r="P1026" s="36"/>
    </row>
    <row r="1027" spans="1:16" s="31" customFormat="1">
      <c r="A1027" s="49"/>
      <c r="B1027" s="35"/>
      <c r="C1027" s="35"/>
      <c r="D1027" s="49"/>
      <c r="E1027" s="35"/>
      <c r="F1027" s="52"/>
      <c r="G1027" s="32"/>
      <c r="H1027" s="33"/>
      <c r="I1027" s="74"/>
      <c r="J1027" s="34"/>
      <c r="K1027" s="34"/>
      <c r="L1027" s="44"/>
      <c r="M1027" s="62"/>
      <c r="P1027" s="36"/>
    </row>
    <row r="1028" spans="1:16" s="31" customFormat="1">
      <c r="A1028" s="49"/>
      <c r="B1028" s="35"/>
      <c r="C1028" s="35"/>
      <c r="D1028" s="49"/>
      <c r="E1028" s="35"/>
      <c r="F1028" s="52"/>
      <c r="G1028" s="32"/>
      <c r="H1028" s="33"/>
      <c r="I1028" s="74"/>
      <c r="J1028" s="34"/>
      <c r="K1028" s="34"/>
      <c r="L1028" s="44"/>
      <c r="M1028" s="62"/>
      <c r="P1028" s="36"/>
    </row>
    <row r="1029" spans="1:16" s="31" customFormat="1">
      <c r="A1029" s="49"/>
      <c r="B1029" s="35"/>
      <c r="C1029" s="35"/>
      <c r="D1029" s="49"/>
      <c r="E1029" s="35"/>
      <c r="F1029" s="52"/>
      <c r="G1029" s="32"/>
      <c r="H1029" s="33"/>
      <c r="I1029" s="74"/>
      <c r="J1029" s="34"/>
      <c r="K1029" s="34"/>
      <c r="L1029" s="44"/>
      <c r="M1029" s="62"/>
      <c r="P1029" s="36"/>
    </row>
    <row r="1030" spans="1:16" s="31" customFormat="1">
      <c r="A1030" s="49"/>
      <c r="B1030" s="35"/>
      <c r="C1030" s="35"/>
      <c r="D1030" s="49"/>
      <c r="E1030" s="35"/>
      <c r="F1030" s="52"/>
      <c r="G1030" s="32"/>
      <c r="H1030" s="33"/>
      <c r="I1030" s="74"/>
      <c r="J1030" s="34"/>
      <c r="K1030" s="34"/>
      <c r="L1030" s="44"/>
      <c r="M1030" s="62"/>
      <c r="P1030" s="36"/>
    </row>
    <row r="1031" spans="1:16" s="31" customFormat="1">
      <c r="A1031" s="49"/>
      <c r="B1031" s="35"/>
      <c r="C1031" s="35"/>
      <c r="D1031" s="49"/>
      <c r="E1031" s="35"/>
      <c r="F1031" s="52"/>
      <c r="G1031" s="32"/>
      <c r="H1031" s="33"/>
      <c r="I1031" s="74"/>
      <c r="J1031" s="34"/>
      <c r="K1031" s="34"/>
      <c r="L1031" s="44"/>
      <c r="M1031" s="62"/>
      <c r="P1031" s="36"/>
    </row>
    <row r="1032" spans="1:16" s="31" customFormat="1">
      <c r="A1032" s="49"/>
      <c r="B1032" s="35"/>
      <c r="C1032" s="35"/>
      <c r="D1032" s="49"/>
      <c r="E1032" s="35"/>
      <c r="F1032" s="52"/>
      <c r="G1032" s="32"/>
      <c r="H1032" s="33"/>
      <c r="I1032" s="74"/>
      <c r="J1032" s="34"/>
      <c r="K1032" s="34"/>
      <c r="L1032" s="44"/>
      <c r="M1032" s="62"/>
      <c r="P1032" s="36"/>
    </row>
    <row r="1033" spans="1:16" s="31" customFormat="1">
      <c r="A1033" s="49"/>
      <c r="B1033" s="35"/>
      <c r="C1033" s="35"/>
      <c r="D1033" s="49"/>
      <c r="E1033" s="35"/>
      <c r="F1033" s="52"/>
      <c r="G1033" s="32"/>
      <c r="H1033" s="33"/>
      <c r="I1033" s="74"/>
      <c r="J1033" s="34"/>
      <c r="K1033" s="34"/>
      <c r="L1033" s="44"/>
      <c r="M1033" s="62"/>
      <c r="P1033" s="36"/>
    </row>
    <row r="1034" spans="1:16" s="31" customFormat="1">
      <c r="A1034" s="49"/>
      <c r="B1034" s="35"/>
      <c r="C1034" s="35"/>
      <c r="D1034" s="49"/>
      <c r="E1034" s="35"/>
      <c r="F1034" s="52"/>
      <c r="G1034" s="32"/>
      <c r="H1034" s="33"/>
      <c r="I1034" s="74"/>
      <c r="J1034" s="34"/>
      <c r="K1034" s="34"/>
      <c r="L1034" s="44"/>
      <c r="M1034" s="62"/>
      <c r="P1034" s="36"/>
    </row>
    <row r="1035" spans="1:16" s="31" customFormat="1">
      <c r="A1035" s="49"/>
      <c r="B1035" s="35"/>
      <c r="C1035" s="35"/>
      <c r="D1035" s="49"/>
      <c r="E1035" s="35"/>
      <c r="F1035" s="52"/>
      <c r="G1035" s="32"/>
      <c r="H1035" s="33"/>
      <c r="I1035" s="74"/>
      <c r="J1035" s="34"/>
      <c r="K1035" s="34"/>
      <c r="L1035" s="44"/>
      <c r="M1035" s="62"/>
      <c r="P1035" s="36"/>
    </row>
    <row r="1036" spans="1:16" s="31" customFormat="1">
      <c r="A1036" s="49"/>
      <c r="B1036" s="35"/>
      <c r="C1036" s="35"/>
      <c r="D1036" s="49"/>
      <c r="E1036" s="35"/>
      <c r="F1036" s="52"/>
      <c r="G1036" s="32"/>
      <c r="H1036" s="33"/>
      <c r="I1036" s="74"/>
      <c r="J1036" s="34"/>
      <c r="K1036" s="34"/>
      <c r="L1036" s="44"/>
      <c r="M1036" s="62"/>
      <c r="P1036" s="36"/>
    </row>
    <row r="1037" spans="1:16" s="31" customFormat="1">
      <c r="A1037" s="49"/>
      <c r="B1037" s="35"/>
      <c r="C1037" s="35"/>
      <c r="D1037" s="49"/>
      <c r="E1037" s="35"/>
      <c r="F1037" s="52"/>
      <c r="G1037" s="32"/>
      <c r="H1037" s="33"/>
      <c r="I1037" s="74"/>
      <c r="J1037" s="34"/>
      <c r="K1037" s="34"/>
      <c r="L1037" s="44"/>
      <c r="M1037" s="62"/>
      <c r="P1037" s="36"/>
    </row>
    <row r="1038" spans="1:16" s="31" customFormat="1">
      <c r="A1038" s="49"/>
      <c r="B1038" s="35"/>
      <c r="C1038" s="35"/>
      <c r="D1038" s="49"/>
      <c r="E1038" s="35"/>
      <c r="F1038" s="52"/>
      <c r="G1038" s="32"/>
      <c r="H1038" s="33"/>
      <c r="I1038" s="74"/>
      <c r="J1038" s="34"/>
      <c r="K1038" s="34"/>
      <c r="L1038" s="44"/>
      <c r="M1038" s="62"/>
      <c r="P1038" s="36"/>
    </row>
    <row r="1039" spans="1:16" s="31" customFormat="1">
      <c r="A1039" s="49"/>
      <c r="B1039" s="35"/>
      <c r="C1039" s="35"/>
      <c r="D1039" s="49"/>
      <c r="E1039" s="35"/>
      <c r="F1039" s="52"/>
      <c r="G1039" s="32"/>
      <c r="H1039" s="33"/>
      <c r="I1039" s="74"/>
      <c r="J1039" s="34"/>
      <c r="K1039" s="34"/>
      <c r="L1039" s="44"/>
      <c r="M1039" s="62"/>
      <c r="P1039" s="36"/>
    </row>
    <row r="1040" spans="1:16" s="31" customFormat="1">
      <c r="A1040" s="49"/>
      <c r="B1040" s="35"/>
      <c r="C1040" s="35"/>
      <c r="D1040" s="49"/>
      <c r="E1040" s="35"/>
      <c r="F1040" s="52"/>
      <c r="G1040" s="32"/>
      <c r="H1040" s="33"/>
      <c r="I1040" s="74"/>
      <c r="J1040" s="34"/>
      <c r="K1040" s="34"/>
      <c r="L1040" s="44"/>
      <c r="M1040" s="62"/>
      <c r="P1040" s="36"/>
    </row>
    <row r="1041" spans="1:16" s="31" customFormat="1">
      <c r="A1041" s="49"/>
      <c r="B1041" s="35"/>
      <c r="C1041" s="35"/>
      <c r="D1041" s="49"/>
      <c r="E1041" s="35"/>
      <c r="F1041" s="52"/>
      <c r="G1041" s="32"/>
      <c r="H1041" s="33"/>
      <c r="I1041" s="74"/>
      <c r="J1041" s="34"/>
      <c r="K1041" s="34"/>
      <c r="L1041" s="44"/>
      <c r="M1041" s="62"/>
      <c r="P1041" s="36"/>
    </row>
    <row r="1042" spans="1:16" s="31" customFormat="1">
      <c r="A1042" s="49"/>
      <c r="B1042" s="35"/>
      <c r="C1042" s="35"/>
      <c r="D1042" s="49"/>
      <c r="E1042" s="35"/>
      <c r="F1042" s="52"/>
      <c r="G1042" s="32"/>
      <c r="H1042" s="33"/>
      <c r="I1042" s="74"/>
      <c r="J1042" s="34"/>
      <c r="K1042" s="34"/>
      <c r="L1042" s="44"/>
      <c r="M1042" s="62"/>
      <c r="P1042" s="36"/>
    </row>
    <row r="1043" spans="1:16" s="31" customFormat="1">
      <c r="A1043" s="49"/>
      <c r="B1043" s="35"/>
      <c r="C1043" s="35"/>
      <c r="D1043" s="49"/>
      <c r="E1043" s="35"/>
      <c r="F1043" s="52"/>
      <c r="G1043" s="32"/>
      <c r="H1043" s="33"/>
      <c r="I1043" s="74"/>
      <c r="J1043" s="34"/>
      <c r="K1043" s="34"/>
      <c r="L1043" s="44"/>
      <c r="M1043" s="62"/>
      <c r="P1043" s="36"/>
    </row>
    <row r="1044" spans="1:16" s="31" customFormat="1">
      <c r="A1044" s="49"/>
      <c r="B1044" s="35"/>
      <c r="C1044" s="35"/>
      <c r="D1044" s="49"/>
      <c r="E1044" s="35"/>
      <c r="F1044" s="52"/>
      <c r="G1044" s="32"/>
      <c r="H1044" s="33"/>
      <c r="I1044" s="74"/>
      <c r="J1044" s="34"/>
      <c r="K1044" s="34"/>
      <c r="L1044" s="44"/>
      <c r="M1044" s="62"/>
      <c r="P1044" s="36"/>
    </row>
    <row r="1045" spans="1:16" s="31" customFormat="1">
      <c r="A1045" s="49"/>
      <c r="B1045" s="35"/>
      <c r="C1045" s="35"/>
      <c r="D1045" s="49"/>
      <c r="E1045" s="35"/>
      <c r="F1045" s="52"/>
      <c r="G1045" s="32"/>
      <c r="H1045" s="33"/>
      <c r="I1045" s="74"/>
      <c r="J1045" s="34"/>
      <c r="K1045" s="34"/>
      <c r="L1045" s="44"/>
      <c r="M1045" s="62"/>
      <c r="P1045" s="36"/>
    </row>
    <row r="1046" spans="1:16" s="31" customFormat="1">
      <c r="A1046" s="49"/>
      <c r="B1046" s="35"/>
      <c r="C1046" s="35"/>
      <c r="D1046" s="49"/>
      <c r="E1046" s="35"/>
      <c r="F1046" s="52"/>
      <c r="G1046" s="32"/>
      <c r="H1046" s="33"/>
      <c r="I1046" s="74"/>
      <c r="J1046" s="34"/>
      <c r="K1046" s="34"/>
      <c r="L1046" s="44"/>
      <c r="M1046" s="62"/>
      <c r="P1046" s="36"/>
    </row>
    <row r="1047" spans="1:16" s="31" customFormat="1">
      <c r="A1047" s="49"/>
      <c r="B1047" s="35"/>
      <c r="C1047" s="35"/>
      <c r="D1047" s="49"/>
      <c r="E1047" s="35"/>
      <c r="F1047" s="52"/>
      <c r="G1047" s="32"/>
      <c r="H1047" s="33"/>
      <c r="I1047" s="74"/>
      <c r="J1047" s="34"/>
      <c r="K1047" s="34"/>
      <c r="L1047" s="44"/>
      <c r="M1047" s="62"/>
      <c r="P1047" s="36"/>
    </row>
    <row r="1048" spans="1:16" s="31" customFormat="1">
      <c r="A1048" s="49"/>
      <c r="B1048" s="35"/>
      <c r="C1048" s="35"/>
      <c r="D1048" s="49"/>
      <c r="E1048" s="35"/>
      <c r="F1048" s="52"/>
      <c r="G1048" s="32"/>
      <c r="H1048" s="33"/>
      <c r="I1048" s="74"/>
      <c r="J1048" s="34"/>
      <c r="K1048" s="34"/>
      <c r="L1048" s="44"/>
      <c r="M1048" s="62"/>
      <c r="P1048" s="36"/>
    </row>
    <row r="1049" spans="1:16" s="31" customFormat="1">
      <c r="A1049" s="49"/>
      <c r="B1049" s="35"/>
      <c r="C1049" s="35"/>
      <c r="D1049" s="49"/>
      <c r="E1049" s="35"/>
      <c r="F1049" s="52"/>
      <c r="G1049" s="32"/>
      <c r="H1049" s="33"/>
      <c r="I1049" s="74"/>
      <c r="J1049" s="34"/>
      <c r="K1049" s="34"/>
      <c r="L1049" s="44"/>
      <c r="M1049" s="62"/>
      <c r="P1049" s="36"/>
    </row>
    <row r="1050" spans="1:16" s="31" customFormat="1">
      <c r="A1050" s="49"/>
      <c r="B1050" s="35"/>
      <c r="C1050" s="35"/>
      <c r="D1050" s="49"/>
      <c r="E1050" s="35"/>
      <c r="F1050" s="52"/>
      <c r="G1050" s="32"/>
      <c r="H1050" s="33"/>
      <c r="I1050" s="74"/>
      <c r="J1050" s="34"/>
      <c r="K1050" s="34"/>
      <c r="L1050" s="44"/>
      <c r="M1050" s="62"/>
      <c r="P1050" s="36"/>
    </row>
    <row r="1051" spans="1:16" s="31" customFormat="1">
      <c r="A1051" s="49"/>
      <c r="B1051" s="35"/>
      <c r="C1051" s="35"/>
      <c r="D1051" s="49"/>
      <c r="E1051" s="35"/>
      <c r="F1051" s="52"/>
      <c r="G1051" s="32"/>
      <c r="H1051" s="33"/>
      <c r="I1051" s="74"/>
      <c r="J1051" s="34"/>
      <c r="K1051" s="34"/>
      <c r="L1051" s="44"/>
      <c r="M1051" s="62"/>
      <c r="P1051" s="36"/>
    </row>
    <row r="1052" spans="1:16" s="31" customFormat="1">
      <c r="A1052" s="49"/>
      <c r="B1052" s="35"/>
      <c r="C1052" s="35"/>
      <c r="D1052" s="49"/>
      <c r="E1052" s="35"/>
      <c r="F1052" s="52"/>
      <c r="G1052" s="32"/>
      <c r="H1052" s="33"/>
      <c r="I1052" s="74"/>
      <c r="J1052" s="34"/>
      <c r="K1052" s="34"/>
      <c r="L1052" s="44"/>
      <c r="M1052" s="62"/>
      <c r="P1052" s="36"/>
    </row>
    <row r="1053" spans="1:16" s="31" customFormat="1">
      <c r="A1053" s="49"/>
      <c r="B1053" s="35"/>
      <c r="C1053" s="35"/>
      <c r="D1053" s="49"/>
      <c r="E1053" s="35"/>
      <c r="F1053" s="52"/>
      <c r="G1053" s="32"/>
      <c r="H1053" s="33"/>
      <c r="I1053" s="74"/>
      <c r="J1053" s="34"/>
      <c r="K1053" s="34"/>
      <c r="L1053" s="44"/>
      <c r="M1053" s="62"/>
      <c r="P1053" s="36"/>
    </row>
    <row r="1054" spans="1:16" s="31" customFormat="1">
      <c r="A1054" s="49"/>
      <c r="B1054" s="35"/>
      <c r="C1054" s="35"/>
      <c r="D1054" s="49"/>
      <c r="E1054" s="35"/>
      <c r="F1054" s="52"/>
      <c r="G1054" s="32"/>
      <c r="H1054" s="33"/>
      <c r="I1054" s="74"/>
      <c r="J1054" s="34"/>
      <c r="K1054" s="34"/>
      <c r="L1054" s="44"/>
      <c r="M1054" s="62"/>
      <c r="P1054" s="36"/>
    </row>
    <row r="1055" spans="1:16" s="31" customFormat="1">
      <c r="A1055" s="49"/>
      <c r="B1055" s="35"/>
      <c r="C1055" s="35"/>
      <c r="D1055" s="49"/>
      <c r="E1055" s="35"/>
      <c r="F1055" s="52"/>
      <c r="G1055" s="32"/>
      <c r="H1055" s="33"/>
      <c r="I1055" s="74"/>
      <c r="J1055" s="34"/>
      <c r="K1055" s="34"/>
      <c r="L1055" s="44"/>
      <c r="M1055" s="62"/>
      <c r="P1055" s="36"/>
    </row>
    <row r="1056" spans="1:16" s="31" customFormat="1">
      <c r="A1056" s="49"/>
      <c r="B1056" s="35"/>
      <c r="C1056" s="35"/>
      <c r="D1056" s="49"/>
      <c r="E1056" s="35"/>
      <c r="F1056" s="52"/>
      <c r="G1056" s="32"/>
      <c r="H1056" s="33"/>
      <c r="I1056" s="74"/>
      <c r="J1056" s="34"/>
      <c r="K1056" s="34"/>
      <c r="L1056" s="44"/>
      <c r="M1056" s="62"/>
      <c r="P1056" s="36"/>
    </row>
    <row r="1057" spans="1:16" s="31" customFormat="1">
      <c r="A1057" s="49"/>
      <c r="B1057" s="35"/>
      <c r="C1057" s="35"/>
      <c r="D1057" s="49"/>
      <c r="E1057" s="35"/>
      <c r="F1057" s="52"/>
      <c r="G1057" s="32"/>
      <c r="H1057" s="33"/>
      <c r="I1057" s="74"/>
      <c r="J1057" s="34"/>
      <c r="K1057" s="34"/>
      <c r="L1057" s="44"/>
      <c r="M1057" s="62"/>
      <c r="P1057" s="36"/>
    </row>
    <row r="1058" spans="1:16" s="31" customFormat="1">
      <c r="A1058" s="49"/>
      <c r="B1058" s="35"/>
      <c r="C1058" s="35"/>
      <c r="D1058" s="49"/>
      <c r="E1058" s="35"/>
      <c r="F1058" s="52"/>
      <c r="G1058" s="32"/>
      <c r="H1058" s="33"/>
      <c r="I1058" s="74"/>
      <c r="J1058" s="34"/>
      <c r="K1058" s="34"/>
      <c r="L1058" s="44"/>
      <c r="M1058" s="62"/>
      <c r="P1058" s="36"/>
    </row>
    <row r="1059" spans="1:16" s="31" customFormat="1">
      <c r="A1059" s="49"/>
      <c r="B1059" s="35"/>
      <c r="C1059" s="35"/>
      <c r="D1059" s="49"/>
      <c r="E1059" s="35"/>
      <c r="F1059" s="52"/>
      <c r="G1059" s="32"/>
      <c r="H1059" s="33"/>
      <c r="I1059" s="74"/>
      <c r="J1059" s="34"/>
      <c r="K1059" s="34"/>
      <c r="L1059" s="44"/>
      <c r="M1059" s="62"/>
      <c r="P1059" s="36"/>
    </row>
    <row r="1060" spans="1:16" s="31" customFormat="1">
      <c r="A1060" s="49"/>
      <c r="B1060" s="35"/>
      <c r="C1060" s="35"/>
      <c r="D1060" s="49"/>
      <c r="E1060" s="35"/>
      <c r="F1060" s="52"/>
      <c r="G1060" s="32"/>
      <c r="H1060" s="33"/>
      <c r="I1060" s="74"/>
      <c r="J1060" s="34"/>
      <c r="K1060" s="34"/>
      <c r="L1060" s="44"/>
      <c r="M1060" s="62"/>
      <c r="P1060" s="36"/>
    </row>
    <row r="1061" spans="1:16" s="31" customFormat="1">
      <c r="A1061" s="49"/>
      <c r="B1061" s="35"/>
      <c r="C1061" s="35"/>
      <c r="D1061" s="49"/>
      <c r="E1061" s="35"/>
      <c r="F1061" s="52"/>
      <c r="G1061" s="32"/>
      <c r="H1061" s="33"/>
      <c r="I1061" s="74"/>
      <c r="J1061" s="34"/>
      <c r="K1061" s="34"/>
      <c r="L1061" s="44"/>
      <c r="M1061" s="62"/>
      <c r="P1061" s="36"/>
    </row>
    <row r="1062" spans="1:16" s="31" customFormat="1">
      <c r="A1062" s="49"/>
      <c r="B1062" s="35"/>
      <c r="C1062" s="35"/>
      <c r="D1062" s="49"/>
      <c r="E1062" s="35"/>
      <c r="F1062" s="52"/>
      <c r="G1062" s="32"/>
      <c r="H1062" s="33"/>
      <c r="I1062" s="74"/>
      <c r="J1062" s="34"/>
      <c r="K1062" s="34"/>
      <c r="L1062" s="44"/>
      <c r="M1062" s="62"/>
      <c r="P1062" s="36"/>
    </row>
    <row r="1063" spans="1:16" s="31" customFormat="1">
      <c r="A1063" s="49"/>
      <c r="B1063" s="35"/>
      <c r="C1063" s="35"/>
      <c r="D1063" s="49"/>
      <c r="E1063" s="35"/>
      <c r="F1063" s="52"/>
      <c r="G1063" s="32"/>
      <c r="H1063" s="33"/>
      <c r="I1063" s="74"/>
      <c r="J1063" s="34"/>
      <c r="K1063" s="34"/>
      <c r="L1063" s="44"/>
      <c r="M1063" s="62"/>
      <c r="P1063" s="36"/>
    </row>
    <row r="1064" spans="1:16" s="31" customFormat="1">
      <c r="A1064" s="49"/>
      <c r="B1064" s="35"/>
      <c r="C1064" s="35"/>
      <c r="D1064" s="49"/>
      <c r="E1064" s="35"/>
      <c r="F1064" s="52"/>
      <c r="G1064" s="32"/>
      <c r="H1064" s="33"/>
      <c r="I1064" s="74"/>
      <c r="J1064" s="34"/>
      <c r="K1064" s="34"/>
      <c r="L1064" s="44"/>
      <c r="M1064" s="62"/>
      <c r="P1064" s="36"/>
    </row>
    <row r="1065" spans="1:16" s="31" customFormat="1">
      <c r="A1065" s="49"/>
      <c r="B1065" s="35"/>
      <c r="C1065" s="35"/>
      <c r="D1065" s="49"/>
      <c r="E1065" s="35"/>
      <c r="F1065" s="52"/>
      <c r="G1065" s="32"/>
      <c r="H1065" s="33"/>
      <c r="I1065" s="74"/>
      <c r="J1065" s="34"/>
      <c r="K1065" s="34"/>
      <c r="L1065" s="44"/>
      <c r="M1065" s="62"/>
      <c r="P1065" s="36"/>
    </row>
    <row r="1066" spans="1:16" s="31" customFormat="1">
      <c r="A1066" s="49"/>
      <c r="B1066" s="35"/>
      <c r="C1066" s="35"/>
      <c r="D1066" s="49"/>
      <c r="E1066" s="35"/>
      <c r="F1066" s="52"/>
      <c r="G1066" s="32"/>
      <c r="H1066" s="33"/>
      <c r="I1066" s="74"/>
      <c r="J1066" s="34"/>
      <c r="K1066" s="34"/>
      <c r="L1066" s="44"/>
      <c r="M1066" s="62"/>
      <c r="P1066" s="36"/>
    </row>
    <row r="1067" spans="1:16" s="31" customFormat="1">
      <c r="A1067" s="49"/>
      <c r="B1067" s="35"/>
      <c r="C1067" s="35"/>
      <c r="D1067" s="49"/>
      <c r="E1067" s="35"/>
      <c r="F1067" s="52"/>
      <c r="G1067" s="32"/>
      <c r="H1067" s="33"/>
      <c r="I1067" s="74"/>
      <c r="J1067" s="34"/>
      <c r="K1067" s="34"/>
      <c r="L1067" s="44"/>
      <c r="M1067" s="62"/>
      <c r="P1067" s="36"/>
    </row>
    <row r="1068" spans="1:16" s="31" customFormat="1">
      <c r="A1068" s="49"/>
      <c r="B1068" s="35"/>
      <c r="C1068" s="35"/>
      <c r="D1068" s="49"/>
      <c r="E1068" s="35"/>
      <c r="F1068" s="52"/>
      <c r="G1068" s="32"/>
      <c r="H1068" s="33"/>
      <c r="I1068" s="74"/>
      <c r="J1068" s="34"/>
      <c r="K1068" s="34"/>
      <c r="L1068" s="44"/>
      <c r="M1068" s="62"/>
      <c r="P1068" s="36"/>
    </row>
    <row r="1069" spans="1:16" s="31" customFormat="1">
      <c r="A1069" s="49"/>
      <c r="B1069" s="35"/>
      <c r="C1069" s="35"/>
      <c r="D1069" s="49"/>
      <c r="E1069" s="35"/>
      <c r="F1069" s="52"/>
      <c r="G1069" s="32"/>
      <c r="H1069" s="33"/>
      <c r="I1069" s="74"/>
      <c r="J1069" s="34"/>
      <c r="K1069" s="34"/>
      <c r="L1069" s="44"/>
      <c r="M1069" s="62"/>
      <c r="P1069" s="36"/>
    </row>
    <row r="1070" spans="1:16" s="31" customFormat="1">
      <c r="A1070" s="49"/>
      <c r="B1070" s="35"/>
      <c r="C1070" s="35"/>
      <c r="D1070" s="49"/>
      <c r="E1070" s="35"/>
      <c r="F1070" s="52"/>
      <c r="G1070" s="32"/>
      <c r="H1070" s="33"/>
      <c r="I1070" s="74"/>
      <c r="J1070" s="34"/>
      <c r="K1070" s="34"/>
      <c r="L1070" s="44"/>
      <c r="M1070" s="62"/>
      <c r="P1070" s="36"/>
    </row>
    <row r="1071" spans="1:16" s="31" customFormat="1">
      <c r="A1071" s="49"/>
      <c r="B1071" s="35"/>
      <c r="C1071" s="35"/>
      <c r="D1071" s="49"/>
      <c r="E1071" s="35"/>
      <c r="F1071" s="52"/>
      <c r="G1071" s="32"/>
      <c r="H1071" s="33"/>
      <c r="I1071" s="74"/>
      <c r="J1071" s="34"/>
      <c r="K1071" s="34"/>
      <c r="L1071" s="44"/>
      <c r="M1071" s="62"/>
      <c r="P1071" s="36"/>
    </row>
    <row r="1072" spans="1:16" s="31" customFormat="1">
      <c r="A1072" s="49"/>
      <c r="B1072" s="35"/>
      <c r="C1072" s="35"/>
      <c r="D1072" s="49"/>
      <c r="E1072" s="35"/>
      <c r="F1072" s="52"/>
      <c r="G1072" s="32"/>
      <c r="H1072" s="33"/>
      <c r="I1072" s="74"/>
      <c r="J1072" s="34"/>
      <c r="K1072" s="34"/>
      <c r="L1072" s="44"/>
      <c r="M1072" s="62"/>
      <c r="P1072" s="36"/>
    </row>
    <row r="1073" spans="1:16" s="31" customFormat="1">
      <c r="A1073" s="49"/>
      <c r="B1073" s="35"/>
      <c r="C1073" s="35"/>
      <c r="D1073" s="49"/>
      <c r="E1073" s="35"/>
      <c r="F1073" s="52"/>
      <c r="G1073" s="32"/>
      <c r="H1073" s="33"/>
      <c r="I1073" s="74"/>
      <c r="J1073" s="34"/>
      <c r="K1073" s="34"/>
      <c r="L1073" s="44"/>
      <c r="M1073" s="62"/>
      <c r="P1073" s="36"/>
    </row>
    <row r="1074" spans="1:16" s="31" customFormat="1">
      <c r="A1074" s="49"/>
      <c r="B1074" s="35"/>
      <c r="C1074" s="35"/>
      <c r="D1074" s="49"/>
      <c r="E1074" s="35"/>
      <c r="F1074" s="52"/>
      <c r="G1074" s="32"/>
      <c r="H1074" s="33"/>
      <c r="I1074" s="74"/>
      <c r="J1074" s="34"/>
      <c r="K1074" s="34"/>
      <c r="L1074" s="44"/>
      <c r="M1074" s="62"/>
      <c r="P1074" s="36"/>
    </row>
    <row r="1075" spans="1:16" s="31" customFormat="1">
      <c r="A1075" s="49"/>
      <c r="B1075" s="35"/>
      <c r="C1075" s="35"/>
      <c r="D1075" s="49"/>
      <c r="E1075" s="35"/>
      <c r="F1075" s="52"/>
      <c r="G1075" s="32"/>
      <c r="H1075" s="33"/>
      <c r="I1075" s="74"/>
      <c r="J1075" s="34"/>
      <c r="K1075" s="34"/>
      <c r="L1075" s="44"/>
      <c r="M1075" s="62"/>
      <c r="P1075" s="36"/>
    </row>
    <row r="1076" spans="1:16" s="31" customFormat="1">
      <c r="A1076" s="49"/>
      <c r="B1076" s="35"/>
      <c r="C1076" s="35"/>
      <c r="D1076" s="49"/>
      <c r="E1076" s="35"/>
      <c r="F1076" s="52"/>
      <c r="G1076" s="32"/>
      <c r="H1076" s="33"/>
      <c r="I1076" s="74"/>
      <c r="J1076" s="34"/>
      <c r="K1076" s="34"/>
      <c r="L1076" s="44"/>
      <c r="M1076" s="62"/>
      <c r="P1076" s="36"/>
    </row>
    <row r="1077" spans="1:16" s="31" customFormat="1">
      <c r="A1077" s="49"/>
      <c r="B1077" s="35"/>
      <c r="C1077" s="35"/>
      <c r="D1077" s="49"/>
      <c r="E1077" s="35"/>
      <c r="F1077" s="52"/>
      <c r="G1077" s="32"/>
      <c r="H1077" s="33"/>
      <c r="I1077" s="74"/>
      <c r="J1077" s="34"/>
      <c r="K1077" s="34"/>
      <c r="L1077" s="44"/>
      <c r="M1077" s="62"/>
      <c r="P1077" s="36"/>
    </row>
    <row r="1078" spans="1:16" s="31" customFormat="1">
      <c r="A1078" s="49"/>
      <c r="B1078" s="35"/>
      <c r="C1078" s="35"/>
      <c r="D1078" s="49"/>
      <c r="E1078" s="35"/>
      <c r="F1078" s="52"/>
      <c r="G1078" s="32"/>
      <c r="H1078" s="33"/>
      <c r="I1078" s="74"/>
      <c r="J1078" s="34"/>
      <c r="K1078" s="34"/>
      <c r="L1078" s="44"/>
      <c r="M1078" s="62"/>
      <c r="P1078" s="36"/>
    </row>
    <row r="1079" spans="1:16" s="31" customFormat="1">
      <c r="A1079" s="49"/>
      <c r="B1079" s="35"/>
      <c r="C1079" s="35"/>
      <c r="D1079" s="49"/>
      <c r="E1079" s="35"/>
      <c r="F1079" s="52"/>
      <c r="G1079" s="32"/>
      <c r="H1079" s="33"/>
      <c r="I1079" s="74"/>
      <c r="J1079" s="34"/>
      <c r="K1079" s="34"/>
      <c r="L1079" s="44"/>
      <c r="M1079" s="62"/>
      <c r="P1079" s="36"/>
    </row>
    <row r="1080" spans="1:16" s="31" customFormat="1">
      <c r="A1080" s="49"/>
      <c r="B1080" s="35"/>
      <c r="C1080" s="35"/>
      <c r="D1080" s="49"/>
      <c r="E1080" s="35"/>
      <c r="F1080" s="52"/>
      <c r="G1080" s="32"/>
      <c r="H1080" s="33"/>
      <c r="I1080" s="74"/>
      <c r="J1080" s="34"/>
      <c r="K1080" s="34"/>
      <c r="L1080" s="44"/>
      <c r="M1080" s="62"/>
      <c r="P1080" s="36"/>
    </row>
    <row r="1081" spans="1:16" s="31" customFormat="1">
      <c r="A1081" s="49"/>
      <c r="B1081" s="35"/>
      <c r="C1081" s="35"/>
      <c r="D1081" s="49"/>
      <c r="E1081" s="35"/>
      <c r="F1081" s="52"/>
      <c r="G1081" s="32"/>
      <c r="H1081" s="33"/>
      <c r="I1081" s="74"/>
      <c r="J1081" s="34"/>
      <c r="K1081" s="34"/>
      <c r="L1081" s="44"/>
      <c r="M1081" s="62"/>
      <c r="P1081" s="36"/>
    </row>
    <row r="1082" spans="1:16" s="31" customFormat="1">
      <c r="A1082" s="49"/>
      <c r="B1082" s="35"/>
      <c r="C1082" s="35"/>
      <c r="D1082" s="49"/>
      <c r="E1082" s="35"/>
      <c r="F1082" s="52"/>
      <c r="G1082" s="32"/>
      <c r="H1082" s="33"/>
      <c r="I1082" s="74"/>
      <c r="J1082" s="34"/>
      <c r="K1082" s="34"/>
      <c r="L1082" s="44"/>
      <c r="M1082" s="62"/>
      <c r="P1082" s="36"/>
    </row>
    <row r="1083" spans="1:16" s="31" customFormat="1">
      <c r="A1083" s="49"/>
      <c r="B1083" s="35"/>
      <c r="C1083" s="35"/>
      <c r="D1083" s="49"/>
      <c r="E1083" s="35"/>
      <c r="F1083" s="52"/>
      <c r="G1083" s="32"/>
      <c r="H1083" s="33"/>
      <c r="I1083" s="74"/>
      <c r="J1083" s="34"/>
      <c r="K1083" s="34"/>
      <c r="L1083" s="44"/>
      <c r="M1083" s="62"/>
      <c r="P1083" s="36"/>
    </row>
    <row r="1084" spans="1:16" s="31" customFormat="1">
      <c r="A1084" s="49"/>
      <c r="B1084" s="35"/>
      <c r="C1084" s="35"/>
      <c r="D1084" s="49"/>
      <c r="E1084" s="35"/>
      <c r="F1084" s="52"/>
      <c r="G1084" s="32"/>
      <c r="H1084" s="33"/>
      <c r="I1084" s="74"/>
      <c r="J1084" s="34"/>
      <c r="K1084" s="34"/>
      <c r="L1084" s="44"/>
      <c r="M1084" s="62"/>
      <c r="P1084" s="36"/>
    </row>
    <row r="1085" spans="1:16" s="31" customFormat="1">
      <c r="A1085" s="49"/>
      <c r="B1085" s="35"/>
      <c r="C1085" s="35"/>
      <c r="D1085" s="49"/>
      <c r="E1085" s="35"/>
      <c r="F1085" s="52"/>
      <c r="G1085" s="32"/>
      <c r="H1085" s="33"/>
      <c r="I1085" s="74"/>
      <c r="J1085" s="34"/>
      <c r="K1085" s="34"/>
      <c r="L1085" s="44"/>
      <c r="M1085" s="62"/>
      <c r="P1085" s="36"/>
    </row>
    <row r="1086" spans="1:16" s="31" customFormat="1">
      <c r="A1086" s="49"/>
      <c r="B1086" s="35"/>
      <c r="C1086" s="35"/>
      <c r="D1086" s="49"/>
      <c r="E1086" s="35"/>
      <c r="F1086" s="52"/>
      <c r="G1086" s="32"/>
      <c r="H1086" s="33"/>
      <c r="I1086" s="74"/>
      <c r="J1086" s="34"/>
      <c r="K1086" s="34"/>
      <c r="L1086" s="44"/>
      <c r="M1086" s="62"/>
      <c r="P1086" s="36"/>
    </row>
    <row r="1087" spans="1:16" s="31" customFormat="1">
      <c r="A1087" s="49"/>
      <c r="B1087" s="35"/>
      <c r="C1087" s="35"/>
      <c r="D1087" s="49"/>
      <c r="E1087" s="35"/>
      <c r="F1087" s="52"/>
      <c r="G1087" s="32"/>
      <c r="H1087" s="33"/>
      <c r="I1087" s="74"/>
      <c r="J1087" s="34"/>
      <c r="K1087" s="34"/>
      <c r="L1087" s="44"/>
      <c r="M1087" s="62"/>
      <c r="P1087" s="36"/>
    </row>
    <row r="1088" spans="1:16" s="31" customFormat="1">
      <c r="A1088" s="49"/>
      <c r="B1088" s="35"/>
      <c r="C1088" s="35"/>
      <c r="D1088" s="49"/>
      <c r="E1088" s="35"/>
      <c r="F1088" s="52"/>
      <c r="G1088" s="32"/>
      <c r="H1088" s="33"/>
      <c r="I1088" s="74"/>
      <c r="J1088" s="34"/>
      <c r="K1088" s="34"/>
      <c r="L1088" s="44"/>
      <c r="M1088" s="62"/>
      <c r="P1088" s="36"/>
    </row>
    <row r="1089" spans="1:16" s="31" customFormat="1">
      <c r="A1089" s="49"/>
      <c r="B1089" s="35"/>
      <c r="C1089" s="35"/>
      <c r="D1089" s="49"/>
      <c r="E1089" s="35"/>
      <c r="F1089" s="52"/>
      <c r="G1089" s="32"/>
      <c r="H1089" s="33"/>
      <c r="I1089" s="74"/>
      <c r="J1089" s="34"/>
      <c r="K1089" s="34"/>
      <c r="L1089" s="44"/>
      <c r="M1089" s="62"/>
      <c r="P1089" s="36"/>
    </row>
    <row r="1090" spans="1:16" s="31" customFormat="1">
      <c r="A1090" s="49"/>
      <c r="B1090" s="35"/>
      <c r="C1090" s="35"/>
      <c r="D1090" s="49"/>
      <c r="E1090" s="35"/>
      <c r="F1090" s="52"/>
      <c r="G1090" s="32"/>
      <c r="H1090" s="33"/>
      <c r="I1090" s="74"/>
      <c r="J1090" s="34"/>
      <c r="K1090" s="34"/>
      <c r="L1090" s="44"/>
      <c r="M1090" s="62"/>
      <c r="P1090" s="36"/>
    </row>
    <row r="1091" spans="1:16" s="31" customFormat="1">
      <c r="A1091" s="49"/>
      <c r="B1091" s="35"/>
      <c r="C1091" s="35"/>
      <c r="D1091" s="49"/>
      <c r="E1091" s="35"/>
      <c r="F1091" s="52"/>
      <c r="G1091" s="32"/>
      <c r="H1091" s="33"/>
      <c r="I1091" s="74"/>
      <c r="J1091" s="34"/>
      <c r="K1091" s="34"/>
      <c r="L1091" s="44"/>
      <c r="M1091" s="62"/>
      <c r="P1091" s="36"/>
    </row>
    <row r="1092" spans="1:16" s="31" customFormat="1">
      <c r="A1092" s="49"/>
      <c r="B1092" s="35"/>
      <c r="C1092" s="35"/>
      <c r="D1092" s="49"/>
      <c r="E1092" s="35"/>
      <c r="F1092" s="52"/>
      <c r="G1092" s="32"/>
      <c r="H1092" s="33"/>
      <c r="I1092" s="74"/>
      <c r="J1092" s="34"/>
      <c r="K1092" s="34"/>
      <c r="L1092" s="44"/>
      <c r="M1092" s="62"/>
      <c r="P1092" s="36"/>
    </row>
    <row r="1093" spans="1:16" s="31" customFormat="1">
      <c r="A1093" s="49"/>
      <c r="B1093" s="35"/>
      <c r="C1093" s="35"/>
      <c r="D1093" s="49"/>
      <c r="E1093" s="35"/>
      <c r="F1093" s="52"/>
      <c r="G1093" s="32"/>
      <c r="H1093" s="33"/>
      <c r="I1093" s="74"/>
      <c r="J1093" s="34"/>
      <c r="K1093" s="34"/>
      <c r="L1093" s="44"/>
      <c r="M1093" s="62"/>
      <c r="P1093" s="36"/>
    </row>
    <row r="1094" spans="1:16" s="31" customFormat="1">
      <c r="A1094" s="49"/>
      <c r="B1094" s="35"/>
      <c r="C1094" s="35"/>
      <c r="D1094" s="49"/>
      <c r="E1094" s="35"/>
      <c r="F1094" s="52"/>
      <c r="G1094" s="32"/>
      <c r="H1094" s="33"/>
      <c r="I1094" s="74"/>
      <c r="J1094" s="34"/>
      <c r="K1094" s="34"/>
      <c r="L1094" s="44"/>
      <c r="M1094" s="62"/>
      <c r="P1094" s="36"/>
    </row>
    <row r="1095" spans="1:16" s="31" customFormat="1">
      <c r="A1095" s="49"/>
      <c r="B1095" s="35"/>
      <c r="C1095" s="35"/>
      <c r="D1095" s="49"/>
      <c r="E1095" s="35"/>
      <c r="F1095" s="52"/>
      <c r="G1095" s="32"/>
      <c r="H1095" s="33"/>
      <c r="I1095" s="74"/>
      <c r="J1095" s="34"/>
      <c r="K1095" s="34"/>
      <c r="L1095" s="44"/>
      <c r="M1095" s="62"/>
      <c r="P1095" s="36"/>
    </row>
    <row r="1096" spans="1:16" s="31" customFormat="1">
      <c r="A1096" s="49"/>
      <c r="B1096" s="35"/>
      <c r="C1096" s="35"/>
      <c r="D1096" s="49"/>
      <c r="E1096" s="35"/>
      <c r="F1096" s="52"/>
      <c r="G1096" s="32"/>
      <c r="H1096" s="33"/>
      <c r="I1096" s="74"/>
      <c r="J1096" s="34"/>
      <c r="K1096" s="34"/>
      <c r="L1096" s="44"/>
      <c r="M1096" s="62"/>
      <c r="P1096" s="36"/>
    </row>
    <row r="1097" spans="1:16" s="31" customFormat="1">
      <c r="A1097" s="49"/>
      <c r="B1097" s="35"/>
      <c r="C1097" s="35"/>
      <c r="D1097" s="49"/>
      <c r="E1097" s="35"/>
      <c r="F1097" s="52"/>
      <c r="G1097" s="32"/>
      <c r="H1097" s="33"/>
      <c r="I1097" s="74"/>
      <c r="J1097" s="34"/>
      <c r="K1097" s="34"/>
      <c r="L1097" s="44"/>
      <c r="M1097" s="62"/>
      <c r="P1097" s="36"/>
    </row>
    <row r="1098" spans="1:16" s="31" customFormat="1">
      <c r="A1098" s="49"/>
      <c r="B1098" s="35"/>
      <c r="C1098" s="35"/>
      <c r="D1098" s="49"/>
      <c r="E1098" s="35"/>
      <c r="F1098" s="52"/>
      <c r="G1098" s="32"/>
      <c r="H1098" s="33"/>
      <c r="I1098" s="74"/>
      <c r="J1098" s="34"/>
      <c r="K1098" s="34"/>
      <c r="L1098" s="44"/>
      <c r="M1098" s="62"/>
      <c r="P1098" s="36"/>
    </row>
    <row r="1099" spans="1:16" s="31" customFormat="1">
      <c r="A1099" s="49"/>
      <c r="B1099" s="35"/>
      <c r="C1099" s="35"/>
      <c r="D1099" s="49"/>
      <c r="E1099" s="35"/>
      <c r="F1099" s="52"/>
      <c r="G1099" s="32"/>
      <c r="H1099" s="33"/>
      <c r="I1099" s="74"/>
      <c r="J1099" s="34"/>
      <c r="K1099" s="34"/>
      <c r="L1099" s="44"/>
      <c r="M1099" s="62"/>
      <c r="P1099" s="36"/>
    </row>
    <row r="1100" spans="1:16" s="31" customFormat="1">
      <c r="A1100" s="49"/>
      <c r="B1100" s="35"/>
      <c r="C1100" s="35"/>
      <c r="D1100" s="49"/>
      <c r="E1100" s="35"/>
      <c r="F1100" s="52"/>
      <c r="G1100" s="32"/>
      <c r="H1100" s="33"/>
      <c r="I1100" s="74"/>
      <c r="J1100" s="34"/>
      <c r="K1100" s="34"/>
      <c r="L1100" s="44"/>
      <c r="M1100" s="62"/>
      <c r="P1100" s="36"/>
    </row>
    <row r="1101" spans="1:16" s="31" customFormat="1">
      <c r="A1101" s="49"/>
      <c r="B1101" s="35"/>
      <c r="C1101" s="35"/>
      <c r="D1101" s="49"/>
      <c r="E1101" s="35"/>
      <c r="F1101" s="52"/>
      <c r="G1101" s="32"/>
      <c r="H1101" s="33"/>
      <c r="I1101" s="74"/>
      <c r="J1101" s="34"/>
      <c r="K1101" s="34"/>
      <c r="L1101" s="44"/>
      <c r="M1101" s="62"/>
      <c r="P1101" s="36"/>
    </row>
    <row r="1102" spans="1:16" s="31" customFormat="1">
      <c r="A1102" s="49"/>
      <c r="B1102" s="35"/>
      <c r="C1102" s="35"/>
      <c r="D1102" s="49"/>
      <c r="E1102" s="35"/>
      <c r="F1102" s="52"/>
      <c r="G1102" s="32"/>
      <c r="H1102" s="33"/>
      <c r="I1102" s="74"/>
      <c r="J1102" s="34"/>
      <c r="K1102" s="34"/>
      <c r="L1102" s="44"/>
      <c r="M1102" s="62"/>
      <c r="P1102" s="36"/>
    </row>
    <row r="1103" spans="1:16" s="31" customFormat="1">
      <c r="A1103" s="49"/>
      <c r="B1103" s="35"/>
      <c r="C1103" s="35"/>
      <c r="D1103" s="49"/>
      <c r="E1103" s="35"/>
      <c r="F1103" s="52"/>
      <c r="G1103" s="32"/>
      <c r="H1103" s="33"/>
      <c r="I1103" s="74"/>
      <c r="J1103" s="34"/>
      <c r="K1103" s="34"/>
      <c r="L1103" s="44"/>
      <c r="M1103" s="62"/>
      <c r="P1103" s="36"/>
    </row>
    <row r="1104" spans="1:16" s="31" customFormat="1">
      <c r="A1104" s="49"/>
      <c r="B1104" s="35"/>
      <c r="C1104" s="35"/>
      <c r="D1104" s="49"/>
      <c r="E1104" s="35"/>
      <c r="F1104" s="52"/>
      <c r="G1104" s="32"/>
      <c r="H1104" s="33"/>
      <c r="I1104" s="74"/>
      <c r="J1104" s="34"/>
      <c r="K1104" s="34"/>
      <c r="L1104" s="44"/>
      <c r="M1104" s="62"/>
      <c r="P1104" s="36"/>
    </row>
    <row r="1105" spans="1:16" s="31" customFormat="1">
      <c r="A1105" s="49"/>
      <c r="B1105" s="35"/>
      <c r="C1105" s="35"/>
      <c r="D1105" s="49"/>
      <c r="E1105" s="35"/>
      <c r="F1105" s="52"/>
      <c r="G1105" s="32"/>
      <c r="H1105" s="33"/>
      <c r="I1105" s="74"/>
      <c r="J1105" s="34"/>
      <c r="K1105" s="34"/>
      <c r="L1105" s="44"/>
      <c r="M1105" s="62"/>
      <c r="P1105" s="36"/>
    </row>
    <row r="1106" spans="1:16" s="31" customFormat="1">
      <c r="A1106" s="49"/>
      <c r="B1106" s="35"/>
      <c r="C1106" s="35"/>
      <c r="D1106" s="49"/>
      <c r="E1106" s="35"/>
      <c r="F1106" s="52"/>
      <c r="G1106" s="32"/>
      <c r="H1106" s="33"/>
      <c r="I1106" s="74"/>
      <c r="J1106" s="34"/>
      <c r="K1106" s="34"/>
      <c r="L1106" s="44"/>
      <c r="M1106" s="62"/>
      <c r="P1106" s="36"/>
    </row>
    <row r="1107" spans="1:16" s="31" customFormat="1">
      <c r="A1107" s="49"/>
      <c r="B1107" s="35"/>
      <c r="C1107" s="35"/>
      <c r="D1107" s="49"/>
      <c r="E1107" s="35"/>
      <c r="F1107" s="52"/>
      <c r="G1107" s="32"/>
      <c r="H1107" s="33"/>
      <c r="I1107" s="74"/>
      <c r="J1107" s="34"/>
      <c r="K1107" s="34"/>
      <c r="L1107" s="44"/>
      <c r="M1107" s="62"/>
      <c r="P1107" s="36"/>
    </row>
    <row r="1108" spans="1:16" s="31" customFormat="1">
      <c r="A1108" s="49"/>
      <c r="B1108" s="35"/>
      <c r="C1108" s="35"/>
      <c r="D1108" s="49"/>
      <c r="E1108" s="35"/>
      <c r="F1108" s="52"/>
      <c r="G1108" s="32"/>
      <c r="H1108" s="33"/>
      <c r="I1108" s="74"/>
      <c r="J1108" s="34"/>
      <c r="K1108" s="34"/>
      <c r="L1108" s="44"/>
      <c r="M1108" s="62"/>
      <c r="P1108" s="36"/>
    </row>
    <row r="1109" spans="1:16" s="31" customFormat="1">
      <c r="A1109" s="49"/>
      <c r="B1109" s="35"/>
      <c r="C1109" s="35"/>
      <c r="D1109" s="49"/>
      <c r="E1109" s="35"/>
      <c r="F1109" s="52"/>
      <c r="G1109" s="32"/>
      <c r="H1109" s="33"/>
      <c r="I1109" s="74"/>
      <c r="J1109" s="34"/>
      <c r="K1109" s="34"/>
      <c r="L1109" s="44"/>
      <c r="M1109" s="62"/>
      <c r="P1109" s="36"/>
    </row>
    <row r="1110" spans="1:16" s="31" customFormat="1">
      <c r="A1110" s="49"/>
      <c r="B1110" s="35"/>
      <c r="C1110" s="35"/>
      <c r="D1110" s="49"/>
      <c r="E1110" s="35"/>
      <c r="F1110" s="52"/>
      <c r="G1110" s="32"/>
      <c r="H1110" s="33"/>
      <c r="I1110" s="74"/>
      <c r="J1110" s="34"/>
      <c r="K1110" s="34"/>
      <c r="L1110" s="44"/>
      <c r="M1110" s="62"/>
      <c r="P1110" s="36"/>
    </row>
    <row r="1111" spans="1:16" s="31" customFormat="1">
      <c r="A1111" s="49"/>
      <c r="B1111" s="35"/>
      <c r="C1111" s="35"/>
      <c r="D1111" s="49"/>
      <c r="E1111" s="35"/>
      <c r="F1111" s="52"/>
      <c r="G1111" s="32"/>
      <c r="H1111" s="33"/>
      <c r="I1111" s="74"/>
      <c r="J1111" s="34"/>
      <c r="K1111" s="34"/>
      <c r="L1111" s="44"/>
      <c r="M1111" s="62"/>
      <c r="P1111" s="36"/>
    </row>
    <row r="1112" spans="1:16" s="31" customFormat="1">
      <c r="A1112" s="49"/>
      <c r="B1112" s="35"/>
      <c r="C1112" s="35"/>
      <c r="D1112" s="49"/>
      <c r="E1112" s="35"/>
      <c r="F1112" s="52"/>
      <c r="G1112" s="32"/>
      <c r="H1112" s="33"/>
      <c r="I1112" s="74"/>
      <c r="J1112" s="34"/>
      <c r="K1112" s="34"/>
      <c r="L1112" s="44"/>
      <c r="M1112" s="62"/>
      <c r="P1112" s="36"/>
    </row>
    <row r="1113" spans="1:16" s="31" customFormat="1">
      <c r="A1113" s="49"/>
      <c r="B1113" s="35"/>
      <c r="C1113" s="35"/>
      <c r="D1113" s="49"/>
      <c r="E1113" s="35"/>
      <c r="F1113" s="52"/>
      <c r="G1113" s="32"/>
      <c r="H1113" s="33"/>
      <c r="I1113" s="74"/>
      <c r="J1113" s="34"/>
      <c r="K1113" s="34"/>
      <c r="L1113" s="44"/>
      <c r="M1113" s="62"/>
      <c r="P1113" s="36"/>
    </row>
    <row r="1114" spans="1:16" s="31" customFormat="1">
      <c r="A1114" s="49"/>
      <c r="B1114" s="35"/>
      <c r="C1114" s="35"/>
      <c r="D1114" s="49"/>
      <c r="E1114" s="35"/>
      <c r="F1114" s="52"/>
      <c r="G1114" s="32"/>
      <c r="H1114" s="33"/>
      <c r="I1114" s="74"/>
      <c r="J1114" s="34"/>
      <c r="K1114" s="34"/>
      <c r="L1114" s="44"/>
      <c r="M1114" s="62"/>
      <c r="P1114" s="36"/>
    </row>
    <row r="1115" spans="1:16" s="31" customFormat="1">
      <c r="A1115" s="49"/>
      <c r="B1115" s="35"/>
      <c r="C1115" s="35"/>
      <c r="D1115" s="49"/>
      <c r="E1115" s="35"/>
      <c r="F1115" s="52"/>
      <c r="G1115" s="32"/>
      <c r="H1115" s="33"/>
      <c r="I1115" s="74"/>
      <c r="J1115" s="34"/>
      <c r="K1115" s="34"/>
      <c r="L1115" s="44"/>
      <c r="M1115" s="62"/>
      <c r="P1115" s="36"/>
    </row>
    <row r="1116" spans="1:16" s="31" customFormat="1">
      <c r="A1116" s="49"/>
      <c r="B1116" s="35"/>
      <c r="C1116" s="35"/>
      <c r="D1116" s="49"/>
      <c r="E1116" s="35"/>
      <c r="F1116" s="52"/>
      <c r="G1116" s="32"/>
      <c r="H1116" s="33"/>
      <c r="I1116" s="74"/>
      <c r="J1116" s="34"/>
      <c r="K1116" s="34"/>
      <c r="L1116" s="44"/>
      <c r="M1116" s="62"/>
      <c r="P1116" s="36"/>
    </row>
    <row r="1117" spans="1:16" s="31" customFormat="1">
      <c r="A1117" s="49"/>
      <c r="B1117" s="35"/>
      <c r="C1117" s="35"/>
      <c r="D1117" s="49"/>
      <c r="E1117" s="35"/>
      <c r="F1117" s="52"/>
      <c r="G1117" s="32"/>
      <c r="H1117" s="33"/>
      <c r="I1117" s="74"/>
      <c r="J1117" s="34"/>
      <c r="K1117" s="34"/>
      <c r="L1117" s="44"/>
      <c r="M1117" s="62"/>
      <c r="P1117" s="36"/>
    </row>
    <row r="1118" spans="1:16" s="31" customFormat="1">
      <c r="A1118" s="49"/>
      <c r="B1118" s="35"/>
      <c r="C1118" s="35"/>
      <c r="D1118" s="49"/>
      <c r="E1118" s="35"/>
      <c r="F1118" s="52"/>
      <c r="G1118" s="32"/>
      <c r="H1118" s="33"/>
      <c r="I1118" s="74"/>
      <c r="J1118" s="34"/>
      <c r="K1118" s="34"/>
      <c r="L1118" s="44"/>
      <c r="M1118" s="62"/>
      <c r="P1118" s="36"/>
    </row>
    <row r="1119" spans="1:16" s="31" customFormat="1">
      <c r="A1119" s="49"/>
      <c r="B1119" s="35"/>
      <c r="C1119" s="35"/>
      <c r="D1119" s="49"/>
      <c r="E1119" s="35"/>
      <c r="F1119" s="52"/>
      <c r="G1119" s="32"/>
      <c r="H1119" s="33"/>
      <c r="I1119" s="74"/>
      <c r="J1119" s="34"/>
      <c r="K1119" s="34"/>
      <c r="L1119" s="44"/>
      <c r="M1119" s="62"/>
      <c r="P1119" s="36"/>
    </row>
    <row r="1120" spans="1:16" s="31" customFormat="1">
      <c r="A1120" s="49"/>
      <c r="B1120" s="35"/>
      <c r="C1120" s="35"/>
      <c r="D1120" s="49"/>
      <c r="E1120" s="35"/>
      <c r="F1120" s="52"/>
      <c r="G1120" s="32"/>
      <c r="H1120" s="33"/>
      <c r="I1120" s="74"/>
      <c r="J1120" s="34"/>
      <c r="K1120" s="34"/>
      <c r="L1120" s="44"/>
      <c r="M1120" s="62"/>
      <c r="P1120" s="36"/>
    </row>
    <row r="1121" spans="1:16" s="31" customFormat="1">
      <c r="A1121" s="49"/>
      <c r="B1121" s="35"/>
      <c r="C1121" s="35"/>
      <c r="D1121" s="49"/>
      <c r="E1121" s="35"/>
      <c r="F1121" s="52"/>
      <c r="G1121" s="32"/>
      <c r="H1121" s="33"/>
      <c r="I1121" s="74"/>
      <c r="J1121" s="34"/>
      <c r="K1121" s="34"/>
      <c r="L1121" s="44"/>
      <c r="M1121" s="62"/>
      <c r="P1121" s="36"/>
    </row>
    <row r="1122" spans="1:16" s="31" customFormat="1">
      <c r="A1122" s="49"/>
      <c r="B1122" s="35"/>
      <c r="C1122" s="35"/>
      <c r="D1122" s="49"/>
      <c r="E1122" s="35"/>
      <c r="F1122" s="52"/>
      <c r="G1122" s="32"/>
      <c r="H1122" s="33"/>
      <c r="I1122" s="74"/>
      <c r="J1122" s="34"/>
      <c r="K1122" s="34"/>
      <c r="L1122" s="44"/>
      <c r="M1122" s="62"/>
      <c r="P1122" s="36"/>
    </row>
    <row r="1123" spans="1:16" s="31" customFormat="1">
      <c r="A1123" s="49"/>
      <c r="B1123" s="35"/>
      <c r="C1123" s="35"/>
      <c r="D1123" s="49"/>
      <c r="E1123" s="35"/>
      <c r="F1123" s="52"/>
      <c r="G1123" s="32"/>
      <c r="H1123" s="33"/>
      <c r="I1123" s="74"/>
      <c r="J1123" s="34"/>
      <c r="K1123" s="34"/>
      <c r="L1123" s="44"/>
      <c r="M1123" s="62"/>
      <c r="P1123" s="36"/>
    </row>
    <row r="1124" spans="1:16" s="31" customFormat="1">
      <c r="A1124" s="49"/>
      <c r="B1124" s="35"/>
      <c r="C1124" s="35"/>
      <c r="D1124" s="49"/>
      <c r="E1124" s="35"/>
      <c r="F1124" s="52"/>
      <c r="G1124" s="32"/>
      <c r="H1124" s="33"/>
      <c r="I1124" s="74"/>
      <c r="J1124" s="34"/>
      <c r="K1124" s="34"/>
      <c r="L1124" s="44"/>
      <c r="M1124" s="62"/>
      <c r="P1124" s="36"/>
    </row>
    <row r="1125" spans="1:16" s="31" customFormat="1">
      <c r="A1125" s="49"/>
      <c r="B1125" s="35"/>
      <c r="C1125" s="35"/>
      <c r="D1125" s="49"/>
      <c r="E1125" s="35"/>
      <c r="F1125" s="52"/>
      <c r="G1125" s="32"/>
      <c r="H1125" s="33"/>
      <c r="I1125" s="74"/>
      <c r="J1125" s="34"/>
      <c r="K1125" s="34"/>
      <c r="L1125" s="44"/>
      <c r="M1125" s="62"/>
      <c r="P1125" s="36"/>
    </row>
    <row r="1126" spans="1:16" s="31" customFormat="1">
      <c r="A1126" s="49"/>
      <c r="B1126" s="35"/>
      <c r="C1126" s="35"/>
      <c r="D1126" s="49"/>
      <c r="E1126" s="35"/>
      <c r="F1126" s="52"/>
      <c r="G1126" s="32"/>
      <c r="H1126" s="33"/>
      <c r="I1126" s="74"/>
      <c r="J1126" s="34"/>
      <c r="K1126" s="34"/>
      <c r="L1126" s="44"/>
      <c r="M1126" s="62"/>
      <c r="P1126" s="36"/>
    </row>
    <row r="1127" spans="1:16" s="31" customFormat="1">
      <c r="A1127" s="49"/>
      <c r="B1127" s="35"/>
      <c r="C1127" s="35"/>
      <c r="D1127" s="49"/>
      <c r="E1127" s="35"/>
      <c r="F1127" s="52"/>
      <c r="G1127" s="32"/>
      <c r="H1127" s="33"/>
      <c r="I1127" s="74"/>
      <c r="J1127" s="34"/>
      <c r="K1127" s="34"/>
      <c r="L1127" s="44"/>
      <c r="M1127" s="62"/>
      <c r="P1127" s="36"/>
    </row>
    <row r="1128" spans="1:16" s="31" customFormat="1">
      <c r="A1128" s="49"/>
      <c r="B1128" s="35"/>
      <c r="C1128" s="35"/>
      <c r="D1128" s="49"/>
      <c r="E1128" s="35"/>
      <c r="F1128" s="52"/>
      <c r="G1128" s="32"/>
      <c r="H1128" s="33"/>
      <c r="I1128" s="74"/>
      <c r="J1128" s="34"/>
      <c r="K1128" s="34"/>
      <c r="L1128" s="44"/>
      <c r="M1128" s="62"/>
      <c r="P1128" s="36"/>
    </row>
    <row r="1129" spans="1:16" s="31" customFormat="1">
      <c r="A1129" s="49"/>
      <c r="B1129" s="35"/>
      <c r="C1129" s="35"/>
      <c r="D1129" s="49"/>
      <c r="E1129" s="35"/>
      <c r="F1129" s="52"/>
      <c r="G1129" s="32"/>
      <c r="H1129" s="33"/>
      <c r="I1129" s="74"/>
      <c r="J1129" s="34"/>
      <c r="K1129" s="34"/>
      <c r="L1129" s="44"/>
      <c r="M1129" s="62"/>
      <c r="P1129" s="36"/>
    </row>
    <row r="1130" spans="1:16" s="31" customFormat="1">
      <c r="A1130" s="49"/>
      <c r="B1130" s="35"/>
      <c r="C1130" s="35"/>
      <c r="D1130" s="49"/>
      <c r="E1130" s="35"/>
      <c r="F1130" s="52"/>
      <c r="G1130" s="32"/>
      <c r="H1130" s="33"/>
      <c r="I1130" s="74"/>
      <c r="J1130" s="34"/>
      <c r="K1130" s="34"/>
      <c r="L1130" s="44"/>
      <c r="M1130" s="62"/>
      <c r="P1130" s="36"/>
    </row>
    <row r="1131" spans="1:16" s="31" customFormat="1">
      <c r="A1131" s="49"/>
      <c r="B1131" s="35"/>
      <c r="C1131" s="35"/>
      <c r="D1131" s="49"/>
      <c r="E1131" s="35"/>
      <c r="F1131" s="52"/>
      <c r="G1131" s="32"/>
      <c r="H1131" s="33"/>
      <c r="I1131" s="74"/>
      <c r="J1131" s="34"/>
      <c r="K1131" s="34"/>
      <c r="L1131" s="44"/>
      <c r="M1131" s="62"/>
      <c r="P1131" s="36"/>
    </row>
    <row r="1132" spans="1:16" s="31" customFormat="1">
      <c r="A1132" s="49"/>
      <c r="B1132" s="35"/>
      <c r="C1132" s="35"/>
      <c r="D1132" s="49"/>
      <c r="E1132" s="35"/>
      <c r="F1132" s="52"/>
      <c r="G1132" s="32"/>
      <c r="H1132" s="33"/>
      <c r="I1132" s="74"/>
      <c r="J1132" s="34"/>
      <c r="K1132" s="34"/>
      <c r="L1132" s="44"/>
      <c r="M1132" s="62"/>
      <c r="P1132" s="36"/>
    </row>
    <row r="1133" spans="1:16" s="31" customFormat="1">
      <c r="A1133" s="49"/>
      <c r="B1133" s="35"/>
      <c r="C1133" s="35"/>
      <c r="D1133" s="49"/>
      <c r="E1133" s="35"/>
      <c r="F1133" s="52"/>
      <c r="G1133" s="32"/>
      <c r="H1133" s="33"/>
      <c r="I1133" s="74"/>
      <c r="J1133" s="34"/>
      <c r="K1133" s="34"/>
      <c r="L1133" s="44"/>
      <c r="M1133" s="62"/>
      <c r="P1133" s="36"/>
    </row>
    <row r="1134" spans="1:16" s="31" customFormat="1">
      <c r="A1134" s="49"/>
      <c r="B1134" s="35"/>
      <c r="C1134" s="35"/>
      <c r="D1134" s="49"/>
      <c r="E1134" s="35"/>
      <c r="F1134" s="52"/>
      <c r="G1134" s="32"/>
      <c r="H1134" s="33"/>
      <c r="I1134" s="74"/>
      <c r="J1134" s="34"/>
      <c r="K1134" s="34"/>
      <c r="L1134" s="44"/>
      <c r="M1134" s="62"/>
      <c r="P1134" s="36"/>
    </row>
    <row r="1135" spans="1:16" s="31" customFormat="1">
      <c r="A1135" s="49"/>
      <c r="B1135" s="35"/>
      <c r="C1135" s="35"/>
      <c r="D1135" s="49"/>
      <c r="E1135" s="35"/>
      <c r="F1135" s="52"/>
      <c r="G1135" s="32"/>
      <c r="H1135" s="33"/>
      <c r="I1135" s="74"/>
      <c r="J1135" s="34"/>
      <c r="K1135" s="34"/>
      <c r="L1135" s="44"/>
      <c r="M1135" s="62"/>
      <c r="P1135" s="36"/>
    </row>
    <row r="1136" spans="1:16" s="31" customFormat="1">
      <c r="A1136" s="49"/>
      <c r="B1136" s="35"/>
      <c r="C1136" s="35"/>
      <c r="D1136" s="49"/>
      <c r="E1136" s="35"/>
      <c r="F1136" s="52"/>
      <c r="G1136" s="32"/>
      <c r="H1136" s="33"/>
      <c r="I1136" s="74"/>
      <c r="J1136" s="34"/>
      <c r="K1136" s="34"/>
      <c r="L1136" s="44"/>
      <c r="M1136" s="62"/>
      <c r="P1136" s="36"/>
    </row>
    <row r="1137" spans="1:16" s="31" customFormat="1">
      <c r="A1137" s="49"/>
      <c r="B1137" s="35"/>
      <c r="C1137" s="35"/>
      <c r="D1137" s="49"/>
      <c r="E1137" s="35"/>
      <c r="F1137" s="52"/>
      <c r="G1137" s="32"/>
      <c r="H1137" s="33"/>
      <c r="I1137" s="74"/>
      <c r="J1137" s="34"/>
      <c r="K1137" s="34"/>
      <c r="L1137" s="44"/>
      <c r="M1137" s="62"/>
      <c r="P1137" s="36"/>
    </row>
    <row r="1138" spans="1:16" s="31" customFormat="1">
      <c r="A1138" s="49"/>
      <c r="B1138" s="35"/>
      <c r="C1138" s="35"/>
      <c r="D1138" s="49"/>
      <c r="E1138" s="35"/>
      <c r="F1138" s="52"/>
      <c r="G1138" s="32"/>
      <c r="H1138" s="33"/>
      <c r="I1138" s="74"/>
      <c r="J1138" s="34"/>
      <c r="K1138" s="34"/>
      <c r="L1138" s="44"/>
      <c r="M1138" s="62"/>
      <c r="P1138" s="36"/>
    </row>
    <row r="1139" spans="1:16" s="31" customFormat="1">
      <c r="A1139" s="49"/>
      <c r="B1139" s="35"/>
      <c r="C1139" s="35"/>
      <c r="D1139" s="49"/>
      <c r="E1139" s="35"/>
      <c r="F1139" s="52"/>
      <c r="G1139" s="32"/>
      <c r="H1139" s="33"/>
      <c r="I1139" s="74"/>
      <c r="J1139" s="34"/>
      <c r="K1139" s="34"/>
      <c r="L1139" s="44"/>
      <c r="M1139" s="62"/>
      <c r="P1139" s="36"/>
    </row>
    <row r="1140" spans="1:16" s="31" customFormat="1">
      <c r="A1140" s="49"/>
      <c r="B1140" s="35"/>
      <c r="C1140" s="35"/>
      <c r="D1140" s="49"/>
      <c r="E1140" s="35"/>
      <c r="F1140" s="52"/>
      <c r="G1140" s="32"/>
      <c r="H1140" s="33"/>
      <c r="I1140" s="74"/>
      <c r="J1140" s="34"/>
      <c r="K1140" s="34"/>
      <c r="L1140" s="44"/>
      <c r="M1140" s="62"/>
      <c r="P1140" s="36"/>
    </row>
    <row r="1141" spans="1:16" s="31" customFormat="1">
      <c r="A1141" s="49"/>
      <c r="B1141" s="35"/>
      <c r="C1141" s="35"/>
      <c r="D1141" s="49"/>
      <c r="E1141" s="35"/>
      <c r="F1141" s="52"/>
      <c r="G1141" s="32"/>
      <c r="H1141" s="33"/>
      <c r="I1141" s="74"/>
      <c r="J1141" s="34"/>
      <c r="K1141" s="34"/>
      <c r="L1141" s="44"/>
      <c r="M1141" s="62"/>
      <c r="P1141" s="36"/>
    </row>
    <row r="1142" spans="1:16" s="31" customFormat="1">
      <c r="A1142" s="49"/>
      <c r="B1142" s="35"/>
      <c r="C1142" s="35"/>
      <c r="D1142" s="49"/>
      <c r="E1142" s="35"/>
      <c r="F1142" s="52"/>
      <c r="G1142" s="32"/>
      <c r="H1142" s="33"/>
      <c r="I1142" s="74"/>
      <c r="J1142" s="34"/>
      <c r="K1142" s="34"/>
      <c r="L1142" s="44"/>
      <c r="M1142" s="62"/>
      <c r="P1142" s="36"/>
    </row>
    <row r="1143" spans="1:16" s="31" customFormat="1">
      <c r="A1143" s="49"/>
      <c r="B1143" s="35"/>
      <c r="C1143" s="35"/>
      <c r="D1143" s="49"/>
      <c r="E1143" s="35"/>
      <c r="F1143" s="52"/>
      <c r="G1143" s="32"/>
      <c r="H1143" s="33"/>
      <c r="I1143" s="74"/>
      <c r="J1143" s="34"/>
      <c r="K1143" s="34"/>
      <c r="L1143" s="44"/>
      <c r="M1143" s="62"/>
      <c r="P1143" s="36"/>
    </row>
    <row r="1144" spans="1:16" s="31" customFormat="1">
      <c r="A1144" s="49"/>
      <c r="B1144" s="35"/>
      <c r="C1144" s="35"/>
      <c r="D1144" s="49"/>
      <c r="E1144" s="35"/>
      <c r="F1144" s="52"/>
      <c r="G1144" s="32"/>
      <c r="H1144" s="33"/>
      <c r="I1144" s="74"/>
      <c r="J1144" s="34"/>
      <c r="K1144" s="34"/>
      <c r="L1144" s="44"/>
      <c r="M1144" s="62"/>
      <c r="P1144" s="36"/>
    </row>
    <row r="1145" spans="1:16" s="31" customFormat="1">
      <c r="A1145" s="49"/>
      <c r="B1145" s="35"/>
      <c r="C1145" s="35"/>
      <c r="D1145" s="49"/>
      <c r="E1145" s="35"/>
      <c r="F1145" s="52"/>
      <c r="G1145" s="32"/>
      <c r="H1145" s="33"/>
      <c r="I1145" s="74"/>
      <c r="J1145" s="34"/>
      <c r="K1145" s="34"/>
      <c r="L1145" s="44"/>
      <c r="M1145" s="62"/>
      <c r="P1145" s="36"/>
    </row>
    <row r="1146" spans="1:16" s="31" customFormat="1">
      <c r="A1146" s="49"/>
      <c r="B1146" s="35"/>
      <c r="C1146" s="35"/>
      <c r="D1146" s="49"/>
      <c r="E1146" s="35"/>
      <c r="F1146" s="52"/>
      <c r="G1146" s="32"/>
      <c r="H1146" s="33"/>
      <c r="I1146" s="74"/>
      <c r="J1146" s="34"/>
      <c r="K1146" s="34"/>
      <c r="L1146" s="44"/>
      <c r="M1146" s="62"/>
      <c r="P1146" s="36"/>
    </row>
    <row r="1147" spans="1:16" s="31" customFormat="1">
      <c r="A1147" s="49"/>
      <c r="B1147" s="35"/>
      <c r="C1147" s="35"/>
      <c r="D1147" s="49"/>
      <c r="E1147" s="35"/>
      <c r="F1147" s="52"/>
      <c r="G1147" s="32"/>
      <c r="H1147" s="33"/>
      <c r="I1147" s="74"/>
      <c r="J1147" s="34"/>
      <c r="K1147" s="34"/>
      <c r="L1147" s="44"/>
      <c r="M1147" s="62"/>
      <c r="P1147" s="36"/>
    </row>
    <row r="1148" spans="1:16" s="31" customFormat="1">
      <c r="A1148" s="49"/>
      <c r="B1148" s="35"/>
      <c r="C1148" s="35"/>
      <c r="D1148" s="49"/>
      <c r="E1148" s="35"/>
      <c r="F1148" s="52"/>
      <c r="G1148" s="32"/>
      <c r="H1148" s="33"/>
      <c r="I1148" s="74"/>
      <c r="J1148" s="34"/>
      <c r="K1148" s="34"/>
      <c r="L1148" s="44"/>
      <c r="M1148" s="62"/>
      <c r="P1148" s="36"/>
    </row>
    <row r="1149" spans="1:16" s="31" customFormat="1">
      <c r="A1149" s="49"/>
      <c r="B1149" s="35"/>
      <c r="C1149" s="35"/>
      <c r="D1149" s="49"/>
      <c r="E1149" s="35"/>
      <c r="F1149" s="52"/>
      <c r="G1149" s="32"/>
      <c r="H1149" s="33"/>
      <c r="I1149" s="74"/>
      <c r="J1149" s="34"/>
      <c r="K1149" s="34"/>
      <c r="L1149" s="44"/>
      <c r="M1149" s="62"/>
      <c r="P1149" s="36"/>
    </row>
    <row r="1150" spans="1:16" s="31" customFormat="1">
      <c r="A1150" s="49"/>
      <c r="B1150" s="35"/>
      <c r="C1150" s="35"/>
      <c r="D1150" s="49"/>
      <c r="E1150" s="35"/>
      <c r="F1150" s="52"/>
      <c r="G1150" s="32"/>
      <c r="H1150" s="33"/>
      <c r="I1150" s="74"/>
      <c r="J1150" s="34"/>
      <c r="K1150" s="34"/>
      <c r="L1150" s="44"/>
      <c r="M1150" s="62"/>
      <c r="P1150" s="36"/>
    </row>
    <row r="1151" spans="1:16" s="31" customFormat="1">
      <c r="A1151" s="49"/>
      <c r="B1151" s="35"/>
      <c r="C1151" s="35"/>
      <c r="D1151" s="49"/>
      <c r="E1151" s="35"/>
      <c r="F1151" s="52"/>
      <c r="G1151" s="32"/>
      <c r="H1151" s="33"/>
      <c r="I1151" s="74"/>
      <c r="J1151" s="34"/>
      <c r="K1151" s="34"/>
      <c r="L1151" s="44"/>
      <c r="M1151" s="62"/>
      <c r="P1151" s="36"/>
    </row>
    <row r="1152" spans="1:16" s="31" customFormat="1">
      <c r="A1152" s="49"/>
      <c r="B1152" s="35"/>
      <c r="C1152" s="35"/>
      <c r="D1152" s="49"/>
      <c r="E1152" s="35"/>
      <c r="F1152" s="52"/>
      <c r="G1152" s="32"/>
      <c r="H1152" s="33"/>
      <c r="I1152" s="74"/>
      <c r="J1152" s="34"/>
      <c r="K1152" s="34"/>
      <c r="L1152" s="44"/>
      <c r="M1152" s="62"/>
      <c r="P1152" s="36"/>
    </row>
    <row r="1153" spans="1:16" s="31" customFormat="1">
      <c r="A1153" s="49"/>
      <c r="B1153" s="35"/>
      <c r="C1153" s="35"/>
      <c r="D1153" s="49"/>
      <c r="E1153" s="35"/>
      <c r="F1153" s="52"/>
      <c r="G1153" s="32"/>
      <c r="H1153" s="33"/>
      <c r="I1153" s="74"/>
      <c r="J1153" s="34"/>
      <c r="K1153" s="34"/>
      <c r="L1153" s="44"/>
      <c r="M1153" s="62"/>
      <c r="P1153" s="36"/>
    </row>
    <row r="1154" spans="1:16" s="31" customFormat="1">
      <c r="A1154" s="49"/>
      <c r="B1154" s="35"/>
      <c r="C1154" s="35"/>
      <c r="D1154" s="49"/>
      <c r="E1154" s="35"/>
      <c r="F1154" s="52"/>
      <c r="G1154" s="32"/>
      <c r="H1154" s="33"/>
      <c r="I1154" s="74"/>
      <c r="J1154" s="34"/>
      <c r="K1154" s="34"/>
      <c r="L1154" s="44"/>
      <c r="M1154" s="62"/>
      <c r="P1154" s="36"/>
    </row>
    <row r="1155" spans="1:16" s="31" customFormat="1">
      <c r="A1155" s="49"/>
      <c r="B1155" s="35"/>
      <c r="C1155" s="35"/>
      <c r="D1155" s="49"/>
      <c r="E1155" s="35"/>
      <c r="F1155" s="52"/>
      <c r="G1155" s="32"/>
      <c r="H1155" s="33"/>
      <c r="I1155" s="74"/>
      <c r="J1155" s="34"/>
      <c r="K1155" s="34"/>
      <c r="L1155" s="44"/>
      <c r="M1155" s="62"/>
      <c r="P1155" s="36"/>
    </row>
    <row r="1156" spans="1:16" s="31" customFormat="1">
      <c r="A1156" s="49"/>
      <c r="B1156" s="35"/>
      <c r="C1156" s="35"/>
      <c r="D1156" s="49"/>
      <c r="E1156" s="35"/>
      <c r="F1156" s="52"/>
      <c r="G1156" s="32"/>
      <c r="H1156" s="33"/>
      <c r="I1156" s="74"/>
      <c r="J1156" s="34"/>
      <c r="K1156" s="34"/>
      <c r="L1156" s="44"/>
      <c r="M1156" s="62"/>
      <c r="P1156" s="36"/>
    </row>
    <row r="1157" spans="1:16" s="31" customFormat="1">
      <c r="A1157" s="49"/>
      <c r="B1157" s="35"/>
      <c r="C1157" s="35"/>
      <c r="D1157" s="49"/>
      <c r="E1157" s="35"/>
      <c r="F1157" s="52"/>
      <c r="G1157" s="32"/>
      <c r="H1157" s="33"/>
      <c r="I1157" s="74"/>
      <c r="J1157" s="34"/>
      <c r="K1157" s="34"/>
      <c r="L1157" s="44"/>
      <c r="M1157" s="62"/>
      <c r="P1157" s="36"/>
    </row>
    <row r="1158" spans="1:16" s="31" customFormat="1">
      <c r="A1158" s="49"/>
      <c r="B1158" s="35"/>
      <c r="C1158" s="35"/>
      <c r="D1158" s="49"/>
      <c r="E1158" s="35"/>
      <c r="F1158" s="52"/>
      <c r="G1158" s="32"/>
      <c r="H1158" s="33"/>
      <c r="I1158" s="74"/>
      <c r="J1158" s="34"/>
      <c r="K1158" s="34"/>
      <c r="L1158" s="44"/>
      <c r="M1158" s="62"/>
      <c r="P1158" s="36"/>
    </row>
    <row r="1159" spans="1:16" s="31" customFormat="1">
      <c r="A1159" s="49"/>
      <c r="B1159" s="35"/>
      <c r="C1159" s="35"/>
      <c r="D1159" s="49"/>
      <c r="E1159" s="35"/>
      <c r="F1159" s="52"/>
      <c r="G1159" s="32"/>
      <c r="H1159" s="33"/>
      <c r="I1159" s="74"/>
      <c r="J1159" s="34"/>
      <c r="K1159" s="34"/>
      <c r="L1159" s="44"/>
      <c r="M1159" s="62"/>
      <c r="P1159" s="36"/>
    </row>
    <row r="1160" spans="1:16" s="31" customFormat="1">
      <c r="A1160" s="49"/>
      <c r="B1160" s="35"/>
      <c r="C1160" s="35"/>
      <c r="D1160" s="49"/>
      <c r="E1160" s="35"/>
      <c r="F1160" s="52"/>
      <c r="G1160" s="32"/>
      <c r="H1160" s="33"/>
      <c r="I1160" s="74"/>
      <c r="J1160" s="34"/>
      <c r="K1160" s="34"/>
      <c r="L1160" s="44"/>
      <c r="M1160" s="62"/>
      <c r="P1160" s="36"/>
    </row>
    <row r="1161" spans="1:16" s="31" customFormat="1">
      <c r="A1161" s="49"/>
      <c r="B1161" s="35"/>
      <c r="C1161" s="35"/>
      <c r="D1161" s="49"/>
      <c r="E1161" s="35"/>
      <c r="F1161" s="52"/>
      <c r="G1161" s="32"/>
      <c r="H1161" s="33"/>
      <c r="I1161" s="74"/>
      <c r="J1161" s="34"/>
      <c r="K1161" s="34"/>
      <c r="L1161" s="44"/>
      <c r="M1161" s="62"/>
      <c r="P1161" s="36"/>
    </row>
    <row r="1162" spans="1:16" s="31" customFormat="1">
      <c r="A1162" s="49"/>
      <c r="B1162" s="35"/>
      <c r="C1162" s="35"/>
      <c r="D1162" s="49"/>
      <c r="E1162" s="35"/>
      <c r="F1162" s="52"/>
      <c r="G1162" s="32"/>
      <c r="H1162" s="33"/>
      <c r="I1162" s="74"/>
      <c r="J1162" s="34"/>
      <c r="K1162" s="34"/>
      <c r="L1162" s="44"/>
      <c r="M1162" s="62"/>
      <c r="P1162" s="36"/>
    </row>
    <row r="1163" spans="1:16" s="31" customFormat="1">
      <c r="A1163" s="49"/>
      <c r="B1163" s="35"/>
      <c r="C1163" s="35"/>
      <c r="D1163" s="49"/>
      <c r="E1163" s="35"/>
      <c r="F1163" s="52"/>
      <c r="G1163" s="32"/>
      <c r="H1163" s="33"/>
      <c r="I1163" s="74"/>
      <c r="J1163" s="34"/>
      <c r="K1163" s="34"/>
      <c r="L1163" s="44"/>
      <c r="M1163" s="62"/>
      <c r="P1163" s="36"/>
    </row>
    <row r="1164" spans="1:16" s="31" customFormat="1">
      <c r="A1164" s="49"/>
      <c r="B1164" s="35"/>
      <c r="C1164" s="35"/>
      <c r="D1164" s="49"/>
      <c r="E1164" s="35"/>
      <c r="F1164" s="52"/>
      <c r="G1164" s="32"/>
      <c r="H1164" s="33"/>
      <c r="I1164" s="74"/>
      <c r="J1164" s="34"/>
      <c r="K1164" s="34"/>
      <c r="L1164" s="44"/>
      <c r="M1164" s="62"/>
      <c r="P1164" s="36"/>
    </row>
    <row r="1165" spans="1:16" s="31" customFormat="1">
      <c r="A1165" s="49"/>
      <c r="B1165" s="35"/>
      <c r="C1165" s="35"/>
      <c r="D1165" s="49"/>
      <c r="E1165" s="35"/>
      <c r="F1165" s="52"/>
      <c r="G1165" s="32"/>
      <c r="H1165" s="33"/>
      <c r="I1165" s="74"/>
      <c r="J1165" s="34"/>
      <c r="K1165" s="34"/>
      <c r="L1165" s="44"/>
      <c r="M1165" s="62"/>
      <c r="P1165" s="36"/>
    </row>
    <row r="1166" spans="1:16" s="31" customFormat="1">
      <c r="A1166" s="49"/>
      <c r="B1166" s="35"/>
      <c r="C1166" s="35"/>
      <c r="D1166" s="49"/>
      <c r="E1166" s="35"/>
      <c r="F1166" s="52"/>
      <c r="G1166" s="32"/>
      <c r="H1166" s="33"/>
      <c r="I1166" s="74"/>
      <c r="J1166" s="34"/>
      <c r="K1166" s="34"/>
      <c r="L1166" s="44"/>
      <c r="M1166" s="62"/>
      <c r="P1166" s="36"/>
    </row>
    <row r="1167" spans="1:16" s="31" customFormat="1">
      <c r="A1167" s="49"/>
      <c r="B1167" s="35"/>
      <c r="C1167" s="35"/>
      <c r="D1167" s="49"/>
      <c r="E1167" s="35"/>
      <c r="F1167" s="52"/>
      <c r="G1167" s="32"/>
      <c r="H1167" s="33"/>
      <c r="I1167" s="74"/>
      <c r="J1167" s="34"/>
      <c r="K1167" s="34"/>
      <c r="L1167" s="44"/>
      <c r="M1167" s="62"/>
      <c r="P1167" s="36"/>
    </row>
    <row r="1168" spans="1:16" s="31" customFormat="1">
      <c r="A1168" s="49"/>
      <c r="B1168" s="35"/>
      <c r="C1168" s="35"/>
      <c r="D1168" s="49"/>
      <c r="E1168" s="35"/>
      <c r="F1168" s="52"/>
      <c r="G1168" s="32"/>
      <c r="H1168" s="33"/>
      <c r="I1168" s="74"/>
      <c r="J1168" s="34"/>
      <c r="K1168" s="34"/>
      <c r="L1168" s="44"/>
      <c r="M1168" s="62"/>
      <c r="P1168" s="36"/>
    </row>
    <row r="1169" spans="1:16" s="31" customFormat="1">
      <c r="A1169" s="49"/>
      <c r="B1169" s="35"/>
      <c r="C1169" s="35"/>
      <c r="D1169" s="49"/>
      <c r="E1169" s="35"/>
      <c r="F1169" s="52"/>
      <c r="G1169" s="32"/>
      <c r="H1169" s="33"/>
      <c r="I1169" s="74"/>
      <c r="J1169" s="34"/>
      <c r="K1169" s="34"/>
      <c r="L1169" s="44"/>
      <c r="M1169" s="62"/>
      <c r="P1169" s="36"/>
    </row>
    <row r="1170" spans="1:16" s="31" customFormat="1">
      <c r="A1170" s="49"/>
      <c r="B1170" s="35"/>
      <c r="C1170" s="35"/>
      <c r="D1170" s="49"/>
      <c r="E1170" s="35"/>
      <c r="F1170" s="52"/>
      <c r="G1170" s="32"/>
      <c r="H1170" s="33"/>
      <c r="I1170" s="74"/>
      <c r="J1170" s="34"/>
      <c r="K1170" s="34"/>
      <c r="L1170" s="44"/>
      <c r="M1170" s="62"/>
      <c r="P1170" s="36"/>
    </row>
    <row r="1171" spans="1:16" s="31" customFormat="1">
      <c r="A1171" s="49"/>
      <c r="B1171" s="35"/>
      <c r="C1171" s="35"/>
      <c r="D1171" s="49"/>
      <c r="E1171" s="35"/>
      <c r="F1171" s="52"/>
      <c r="G1171" s="32"/>
      <c r="H1171" s="33"/>
      <c r="I1171" s="74"/>
      <c r="J1171" s="34"/>
      <c r="K1171" s="34"/>
      <c r="L1171" s="44"/>
      <c r="M1171" s="62"/>
      <c r="P1171" s="36"/>
    </row>
    <row r="1172" spans="1:16" s="31" customFormat="1">
      <c r="A1172" s="49"/>
      <c r="B1172" s="35"/>
      <c r="C1172" s="35"/>
      <c r="D1172" s="49"/>
      <c r="E1172" s="35"/>
      <c r="F1172" s="52"/>
      <c r="G1172" s="32"/>
      <c r="H1172" s="33"/>
      <c r="I1172" s="74"/>
      <c r="J1172" s="34"/>
      <c r="K1172" s="34"/>
      <c r="L1172" s="44"/>
      <c r="M1172" s="62"/>
      <c r="P1172" s="36"/>
    </row>
    <row r="1173" spans="1:16" s="31" customFormat="1">
      <c r="A1173" s="49"/>
      <c r="B1173" s="35"/>
      <c r="C1173" s="35"/>
      <c r="D1173" s="49"/>
      <c r="E1173" s="35"/>
      <c r="F1173" s="52"/>
      <c r="G1173" s="32"/>
      <c r="H1173" s="33"/>
      <c r="I1173" s="74"/>
      <c r="J1173" s="34"/>
      <c r="K1173" s="34"/>
      <c r="L1173" s="44"/>
      <c r="M1173" s="62"/>
      <c r="P1173" s="36"/>
    </row>
    <row r="1174" spans="1:16" s="31" customFormat="1">
      <c r="A1174" s="49"/>
      <c r="B1174" s="35"/>
      <c r="C1174" s="35"/>
      <c r="D1174" s="49"/>
      <c r="E1174" s="35"/>
      <c r="F1174" s="52"/>
      <c r="G1174" s="32"/>
      <c r="H1174" s="33"/>
      <c r="I1174" s="74"/>
      <c r="J1174" s="34"/>
      <c r="K1174" s="34"/>
      <c r="L1174" s="44"/>
      <c r="M1174" s="62"/>
      <c r="P1174" s="36"/>
    </row>
    <row r="1175" spans="1:16" s="31" customFormat="1">
      <c r="A1175" s="49"/>
      <c r="B1175" s="35"/>
      <c r="C1175" s="35"/>
      <c r="D1175" s="49"/>
      <c r="E1175" s="35"/>
      <c r="F1175" s="52"/>
      <c r="G1175" s="32"/>
      <c r="H1175" s="33"/>
      <c r="I1175" s="74"/>
      <c r="J1175" s="34"/>
      <c r="K1175" s="34"/>
      <c r="L1175" s="44"/>
      <c r="M1175" s="62"/>
      <c r="P1175" s="36"/>
    </row>
    <row r="1176" spans="1:16" s="31" customFormat="1">
      <c r="A1176" s="49"/>
      <c r="B1176" s="35"/>
      <c r="C1176" s="35"/>
      <c r="D1176" s="49"/>
      <c r="E1176" s="35"/>
      <c r="F1176" s="52"/>
      <c r="G1176" s="32"/>
      <c r="H1176" s="33"/>
      <c r="I1176" s="74"/>
      <c r="J1176" s="34"/>
      <c r="K1176" s="34"/>
      <c r="L1176" s="44"/>
      <c r="M1176" s="62"/>
      <c r="P1176" s="36"/>
    </row>
    <row r="1177" spans="1:16" s="31" customFormat="1">
      <c r="A1177" s="49"/>
      <c r="B1177" s="35"/>
      <c r="C1177" s="35"/>
      <c r="D1177" s="49"/>
      <c r="E1177" s="35"/>
      <c r="F1177" s="52"/>
      <c r="G1177" s="32"/>
      <c r="H1177" s="33"/>
      <c r="I1177" s="74"/>
      <c r="J1177" s="34"/>
      <c r="K1177" s="34"/>
      <c r="L1177" s="44"/>
      <c r="M1177" s="62"/>
      <c r="P1177" s="36"/>
    </row>
    <row r="1178" spans="1:16" s="31" customFormat="1">
      <c r="A1178" s="49"/>
      <c r="B1178" s="35"/>
      <c r="C1178" s="35"/>
      <c r="D1178" s="49"/>
      <c r="E1178" s="35"/>
      <c r="F1178" s="52"/>
      <c r="G1178" s="32"/>
      <c r="H1178" s="33"/>
      <c r="I1178" s="74"/>
      <c r="J1178" s="34"/>
      <c r="K1178" s="34"/>
      <c r="L1178" s="44"/>
      <c r="M1178" s="62"/>
      <c r="P1178" s="36"/>
    </row>
    <row r="1179" spans="1:16" s="31" customFormat="1">
      <c r="A1179" s="49"/>
      <c r="B1179" s="35"/>
      <c r="C1179" s="35"/>
      <c r="D1179" s="49"/>
      <c r="E1179" s="35"/>
      <c r="F1179" s="52"/>
      <c r="G1179" s="32"/>
      <c r="H1179" s="33"/>
      <c r="I1179" s="74"/>
      <c r="J1179" s="34"/>
      <c r="K1179" s="34"/>
      <c r="L1179" s="44"/>
      <c r="M1179" s="62"/>
      <c r="P1179" s="36"/>
    </row>
    <row r="1180" spans="1:16" s="31" customFormat="1">
      <c r="A1180" s="49"/>
      <c r="B1180" s="35"/>
      <c r="C1180" s="35"/>
      <c r="D1180" s="49"/>
      <c r="E1180" s="35"/>
      <c r="F1180" s="52"/>
      <c r="G1180" s="32"/>
      <c r="H1180" s="33"/>
      <c r="I1180" s="74"/>
      <c r="J1180" s="34"/>
      <c r="K1180" s="34"/>
      <c r="L1180" s="44"/>
      <c r="M1180" s="62"/>
      <c r="P1180" s="36"/>
    </row>
    <row r="1181" spans="1:16" s="31" customFormat="1">
      <c r="A1181" s="49"/>
      <c r="B1181" s="35"/>
      <c r="C1181" s="35"/>
      <c r="D1181" s="49"/>
      <c r="E1181" s="35"/>
      <c r="F1181" s="52"/>
      <c r="G1181" s="32"/>
      <c r="H1181" s="33"/>
      <c r="I1181" s="74"/>
      <c r="J1181" s="34"/>
      <c r="K1181" s="34"/>
      <c r="L1181" s="44"/>
      <c r="M1181" s="62"/>
      <c r="P1181" s="36"/>
    </row>
    <row r="1182" spans="1:16" s="31" customFormat="1">
      <c r="A1182" s="49"/>
      <c r="B1182" s="35"/>
      <c r="C1182" s="35"/>
      <c r="D1182" s="49"/>
      <c r="E1182" s="35"/>
      <c r="F1182" s="52"/>
      <c r="G1182" s="32"/>
      <c r="H1182" s="33"/>
      <c r="I1182" s="74"/>
      <c r="J1182" s="34"/>
      <c r="K1182" s="34"/>
      <c r="L1182" s="44"/>
      <c r="M1182" s="62"/>
      <c r="P1182" s="36"/>
    </row>
    <row r="1183" spans="1:16" s="31" customFormat="1">
      <c r="A1183" s="49"/>
      <c r="B1183" s="35"/>
      <c r="C1183" s="35"/>
      <c r="D1183" s="49"/>
      <c r="E1183" s="35"/>
      <c r="F1183" s="52"/>
      <c r="G1183" s="32"/>
      <c r="H1183" s="33"/>
      <c r="I1183" s="74"/>
      <c r="J1183" s="34"/>
      <c r="K1183" s="34"/>
      <c r="L1183" s="44"/>
      <c r="M1183" s="62"/>
      <c r="P1183" s="36"/>
    </row>
    <row r="1184" spans="1:16" s="31" customFormat="1">
      <c r="A1184" s="49"/>
      <c r="B1184" s="35"/>
      <c r="C1184" s="35"/>
      <c r="D1184" s="49"/>
      <c r="E1184" s="35"/>
      <c r="F1184" s="52"/>
      <c r="G1184" s="32"/>
      <c r="H1184" s="33"/>
      <c r="I1184" s="74"/>
      <c r="J1184" s="34"/>
      <c r="K1184" s="34"/>
      <c r="L1184" s="44"/>
      <c r="M1184" s="62"/>
      <c r="P1184" s="36"/>
    </row>
    <row r="1185" spans="1:16" s="31" customFormat="1">
      <c r="A1185" s="49"/>
      <c r="B1185" s="35"/>
      <c r="C1185" s="35"/>
      <c r="D1185" s="49"/>
      <c r="E1185" s="35"/>
      <c r="F1185" s="52"/>
      <c r="G1185" s="32"/>
      <c r="H1185" s="33"/>
      <c r="I1185" s="74"/>
      <c r="J1185" s="34"/>
      <c r="K1185" s="34"/>
      <c r="L1185" s="44"/>
      <c r="M1185" s="62"/>
      <c r="P1185" s="36"/>
    </row>
    <row r="1186" spans="1:16" s="31" customFormat="1">
      <c r="A1186" s="49"/>
      <c r="B1186" s="35"/>
      <c r="C1186" s="35"/>
      <c r="D1186" s="49"/>
      <c r="E1186" s="35"/>
      <c r="F1186" s="52"/>
      <c r="G1186" s="32"/>
      <c r="H1186" s="33"/>
      <c r="I1186" s="74"/>
      <c r="J1186" s="34"/>
      <c r="K1186" s="34"/>
      <c r="L1186" s="44"/>
      <c r="M1186" s="62"/>
      <c r="P1186" s="36"/>
    </row>
    <row r="1187" spans="1:16" s="31" customFormat="1">
      <c r="A1187" s="49"/>
      <c r="B1187" s="35"/>
      <c r="C1187" s="35"/>
      <c r="D1187" s="49"/>
      <c r="E1187" s="35"/>
      <c r="F1187" s="52"/>
      <c r="G1187" s="32"/>
      <c r="H1187" s="33"/>
      <c r="I1187" s="74"/>
      <c r="J1187" s="34"/>
      <c r="K1187" s="34"/>
      <c r="L1187" s="44"/>
      <c r="M1187" s="62"/>
      <c r="P1187" s="36"/>
    </row>
    <row r="1188" spans="1:16" s="31" customFormat="1">
      <c r="A1188" s="49"/>
      <c r="B1188" s="35"/>
      <c r="C1188" s="35"/>
      <c r="D1188" s="49"/>
      <c r="E1188" s="35"/>
      <c r="F1188" s="52"/>
      <c r="G1188" s="32"/>
      <c r="H1188" s="33"/>
      <c r="I1188" s="74"/>
      <c r="J1188" s="34"/>
      <c r="K1188" s="34"/>
      <c r="L1188" s="44"/>
      <c r="M1188" s="62"/>
      <c r="P1188" s="36"/>
    </row>
    <row r="1189" spans="1:16" s="31" customFormat="1">
      <c r="A1189" s="49"/>
      <c r="B1189" s="35"/>
      <c r="C1189" s="35"/>
      <c r="D1189" s="49"/>
      <c r="E1189" s="35"/>
      <c r="F1189" s="52"/>
      <c r="G1189" s="32"/>
      <c r="H1189" s="33"/>
      <c r="I1189" s="74"/>
      <c r="J1189" s="34"/>
      <c r="K1189" s="34"/>
      <c r="L1189" s="44"/>
      <c r="M1189" s="62"/>
      <c r="P1189" s="36"/>
    </row>
    <row r="1190" spans="1:16" s="31" customFormat="1">
      <c r="A1190" s="49"/>
      <c r="B1190" s="35"/>
      <c r="C1190" s="35"/>
      <c r="D1190" s="49"/>
      <c r="E1190" s="35"/>
      <c r="F1190" s="52"/>
      <c r="G1190" s="32"/>
      <c r="H1190" s="33"/>
      <c r="I1190" s="74"/>
      <c r="J1190" s="34"/>
      <c r="K1190" s="34"/>
      <c r="L1190" s="44"/>
      <c r="M1190" s="62"/>
      <c r="P1190" s="36"/>
    </row>
    <row r="1191" spans="1:16" s="31" customFormat="1">
      <c r="A1191" s="49"/>
      <c r="B1191" s="35"/>
      <c r="C1191" s="35"/>
      <c r="D1191" s="49"/>
      <c r="E1191" s="35"/>
      <c r="F1191" s="52"/>
      <c r="G1191" s="32"/>
      <c r="H1191" s="33"/>
      <c r="I1191" s="74"/>
      <c r="J1191" s="34"/>
      <c r="K1191" s="34"/>
      <c r="L1191" s="44"/>
      <c r="M1191" s="62"/>
      <c r="P1191" s="36"/>
    </row>
    <row r="1192" spans="1:16" s="31" customFormat="1">
      <c r="A1192" s="49"/>
      <c r="B1192" s="35"/>
      <c r="C1192" s="35"/>
      <c r="D1192" s="49"/>
      <c r="E1192" s="35"/>
      <c r="F1192" s="52"/>
      <c r="G1192" s="32"/>
      <c r="H1192" s="33"/>
      <c r="I1192" s="74"/>
      <c r="J1192" s="34"/>
      <c r="K1192" s="34"/>
      <c r="L1192" s="44"/>
      <c r="M1192" s="62"/>
      <c r="P1192" s="36"/>
    </row>
    <row r="1193" spans="1:16" s="31" customFormat="1">
      <c r="A1193" s="49"/>
      <c r="B1193" s="35"/>
      <c r="C1193" s="35"/>
      <c r="D1193" s="49"/>
      <c r="E1193" s="35"/>
      <c r="F1193" s="52"/>
      <c r="G1193" s="32"/>
      <c r="H1193" s="33"/>
      <c r="I1193" s="74"/>
      <c r="J1193" s="34"/>
      <c r="K1193" s="34"/>
      <c r="L1193" s="44"/>
      <c r="M1193" s="62"/>
      <c r="P1193" s="36"/>
    </row>
    <row r="1194" spans="1:16" s="31" customFormat="1">
      <c r="A1194" s="49"/>
      <c r="B1194" s="35"/>
      <c r="C1194" s="35"/>
      <c r="D1194" s="49"/>
      <c r="E1194" s="35"/>
      <c r="F1194" s="52"/>
      <c r="G1194" s="32"/>
      <c r="H1194" s="33"/>
      <c r="I1194" s="74"/>
      <c r="J1194" s="34"/>
      <c r="K1194" s="34"/>
      <c r="L1194" s="44"/>
      <c r="M1194" s="62"/>
      <c r="P1194" s="36"/>
    </row>
    <row r="1195" spans="1:16" s="31" customFormat="1">
      <c r="A1195" s="49"/>
      <c r="B1195" s="35"/>
      <c r="C1195" s="35"/>
      <c r="D1195" s="49"/>
      <c r="E1195" s="35"/>
      <c r="F1195" s="52"/>
      <c r="G1195" s="32"/>
      <c r="H1195" s="33"/>
      <c r="I1195" s="74"/>
      <c r="J1195" s="34"/>
      <c r="K1195" s="34"/>
      <c r="L1195" s="44"/>
      <c r="M1195" s="62"/>
      <c r="P1195" s="36"/>
    </row>
    <row r="1196" spans="1:16" s="31" customFormat="1">
      <c r="A1196" s="49"/>
      <c r="B1196" s="35"/>
      <c r="C1196" s="35"/>
      <c r="D1196" s="49"/>
      <c r="E1196" s="35"/>
      <c r="F1196" s="52"/>
      <c r="G1196" s="32"/>
      <c r="H1196" s="33"/>
      <c r="I1196" s="74"/>
      <c r="J1196" s="34"/>
      <c r="K1196" s="34"/>
      <c r="L1196" s="44"/>
      <c r="M1196" s="62"/>
      <c r="P1196" s="36"/>
    </row>
    <row r="1197" spans="1:16" s="31" customFormat="1">
      <c r="A1197" s="49"/>
      <c r="B1197" s="35"/>
      <c r="C1197" s="35"/>
      <c r="D1197" s="49"/>
      <c r="E1197" s="35"/>
      <c r="F1197" s="52"/>
      <c r="G1197" s="32"/>
      <c r="H1197" s="33"/>
      <c r="I1197" s="74"/>
      <c r="J1197" s="34"/>
      <c r="K1197" s="34"/>
      <c r="L1197" s="44"/>
      <c r="M1197" s="62"/>
      <c r="P1197" s="36"/>
    </row>
    <row r="1198" spans="1:16" s="31" customFormat="1">
      <c r="A1198" s="49"/>
      <c r="B1198" s="35"/>
      <c r="C1198" s="35"/>
      <c r="D1198" s="49"/>
      <c r="E1198" s="35"/>
      <c r="F1198" s="52"/>
      <c r="G1198" s="32"/>
      <c r="H1198" s="33"/>
      <c r="I1198" s="74"/>
      <c r="J1198" s="34"/>
      <c r="K1198" s="34"/>
      <c r="L1198" s="44"/>
      <c r="M1198" s="62"/>
      <c r="P1198" s="36"/>
    </row>
    <row r="1199" spans="1:16" s="31" customFormat="1">
      <c r="A1199" s="49"/>
      <c r="B1199" s="35"/>
      <c r="C1199" s="35"/>
      <c r="D1199" s="49"/>
      <c r="E1199" s="35"/>
      <c r="F1199" s="52"/>
      <c r="G1199" s="32"/>
      <c r="H1199" s="33"/>
      <c r="I1199" s="74"/>
      <c r="J1199" s="34"/>
      <c r="K1199" s="34"/>
      <c r="L1199" s="44"/>
      <c r="M1199" s="62"/>
      <c r="P1199" s="36"/>
    </row>
    <row r="1200" spans="1:16" s="31" customFormat="1">
      <c r="A1200" s="49"/>
      <c r="B1200" s="35"/>
      <c r="C1200" s="35"/>
      <c r="D1200" s="49"/>
      <c r="E1200" s="35"/>
      <c r="F1200" s="52"/>
      <c r="G1200" s="32"/>
      <c r="H1200" s="33"/>
      <c r="I1200" s="74"/>
      <c r="J1200" s="34"/>
      <c r="K1200" s="34"/>
      <c r="L1200" s="44"/>
      <c r="M1200" s="62"/>
      <c r="P1200" s="36"/>
    </row>
    <row r="1201" spans="1:16" s="31" customFormat="1">
      <c r="A1201" s="49"/>
      <c r="B1201" s="35"/>
      <c r="C1201" s="35"/>
      <c r="D1201" s="49"/>
      <c r="E1201" s="35"/>
      <c r="F1201" s="52"/>
      <c r="G1201" s="32"/>
      <c r="H1201" s="33"/>
      <c r="I1201" s="74"/>
      <c r="J1201" s="34"/>
      <c r="K1201" s="34"/>
      <c r="L1201" s="44"/>
      <c r="M1201" s="62"/>
      <c r="P1201" s="36"/>
    </row>
    <row r="1202" spans="1:16" s="31" customFormat="1">
      <c r="A1202" s="49"/>
      <c r="B1202" s="35"/>
      <c r="C1202" s="35"/>
      <c r="D1202" s="49"/>
      <c r="E1202" s="35"/>
      <c r="F1202" s="52"/>
      <c r="G1202" s="32"/>
      <c r="H1202" s="33"/>
      <c r="I1202" s="74"/>
      <c r="J1202" s="34"/>
      <c r="K1202" s="34"/>
      <c r="L1202" s="44"/>
      <c r="M1202" s="62"/>
      <c r="P1202" s="36"/>
    </row>
    <row r="1203" spans="1:16" s="31" customFormat="1">
      <c r="A1203" s="49"/>
      <c r="B1203" s="35"/>
      <c r="C1203" s="35"/>
      <c r="D1203" s="49"/>
      <c r="E1203" s="35"/>
      <c r="F1203" s="52"/>
      <c r="G1203" s="32"/>
      <c r="H1203" s="33"/>
      <c r="I1203" s="74"/>
      <c r="J1203" s="34"/>
      <c r="K1203" s="34"/>
      <c r="L1203" s="44"/>
      <c r="M1203" s="62"/>
      <c r="P1203" s="36"/>
    </row>
    <row r="1204" spans="1:16" s="31" customFormat="1">
      <c r="A1204" s="49"/>
      <c r="B1204" s="35"/>
      <c r="C1204" s="35"/>
      <c r="D1204" s="49"/>
      <c r="E1204" s="35"/>
      <c r="F1204" s="52"/>
      <c r="G1204" s="32"/>
      <c r="H1204" s="33"/>
      <c r="I1204" s="74"/>
      <c r="J1204" s="34"/>
      <c r="K1204" s="34"/>
      <c r="L1204" s="44"/>
      <c r="M1204" s="62"/>
      <c r="P1204" s="36"/>
    </row>
    <row r="1205" spans="1:16" s="31" customFormat="1">
      <c r="A1205" s="49"/>
      <c r="B1205" s="35"/>
      <c r="C1205" s="35"/>
      <c r="D1205" s="49"/>
      <c r="E1205" s="35"/>
      <c r="F1205" s="52"/>
      <c r="G1205" s="32"/>
      <c r="H1205" s="33"/>
      <c r="I1205" s="74"/>
      <c r="J1205" s="34"/>
      <c r="K1205" s="34"/>
      <c r="L1205" s="44"/>
      <c r="M1205" s="62"/>
      <c r="P1205" s="36"/>
    </row>
    <row r="1206" spans="1:16" s="31" customFormat="1">
      <c r="A1206" s="49"/>
      <c r="B1206" s="35"/>
      <c r="C1206" s="35"/>
      <c r="D1206" s="49"/>
      <c r="E1206" s="35"/>
      <c r="F1206" s="52"/>
      <c r="G1206" s="32"/>
      <c r="H1206" s="33"/>
      <c r="I1206" s="74"/>
      <c r="J1206" s="34"/>
      <c r="K1206" s="34"/>
      <c r="L1206" s="44"/>
      <c r="M1206" s="62"/>
      <c r="P1206" s="36"/>
    </row>
    <row r="1207" spans="1:16" s="31" customFormat="1">
      <c r="A1207" s="49"/>
      <c r="B1207" s="35"/>
      <c r="C1207" s="35"/>
      <c r="D1207" s="49"/>
      <c r="E1207" s="35"/>
      <c r="F1207" s="52"/>
      <c r="G1207" s="32"/>
      <c r="H1207" s="33"/>
      <c r="I1207" s="74"/>
      <c r="J1207" s="34"/>
      <c r="K1207" s="34"/>
      <c r="L1207" s="44"/>
      <c r="M1207" s="62"/>
      <c r="P1207" s="36"/>
    </row>
    <row r="1208" spans="1:16" s="31" customFormat="1">
      <c r="A1208" s="49"/>
      <c r="B1208" s="35"/>
      <c r="C1208" s="35"/>
      <c r="D1208" s="49"/>
      <c r="E1208" s="35"/>
      <c r="F1208" s="52"/>
      <c r="G1208" s="32"/>
      <c r="H1208" s="33"/>
      <c r="I1208" s="74"/>
      <c r="J1208" s="34"/>
      <c r="K1208" s="34"/>
      <c r="L1208" s="44"/>
      <c r="M1208" s="62"/>
      <c r="P1208" s="36"/>
    </row>
    <row r="1209" spans="1:16" s="31" customFormat="1">
      <c r="A1209" s="49"/>
      <c r="B1209" s="35"/>
      <c r="C1209" s="35"/>
      <c r="D1209" s="49"/>
      <c r="E1209" s="35"/>
      <c r="F1209" s="52"/>
      <c r="G1209" s="32"/>
      <c r="H1209" s="33"/>
      <c r="I1209" s="74"/>
      <c r="J1209" s="34"/>
      <c r="K1209" s="34"/>
      <c r="L1209" s="44"/>
      <c r="M1209" s="62"/>
      <c r="P1209" s="36"/>
    </row>
    <row r="1210" spans="1:16" s="31" customFormat="1">
      <c r="A1210" s="49"/>
      <c r="B1210" s="35"/>
      <c r="C1210" s="35"/>
      <c r="D1210" s="49"/>
      <c r="E1210" s="35"/>
      <c r="F1210" s="52"/>
      <c r="G1210" s="32"/>
      <c r="H1210" s="33"/>
      <c r="I1210" s="74"/>
      <c r="J1210" s="34"/>
      <c r="K1210" s="34"/>
      <c r="L1210" s="44"/>
      <c r="M1210" s="62"/>
      <c r="P1210" s="36"/>
    </row>
    <row r="1211" spans="1:16" s="31" customFormat="1">
      <c r="A1211" s="49"/>
      <c r="B1211" s="35"/>
      <c r="C1211" s="35"/>
      <c r="D1211" s="49"/>
      <c r="E1211" s="35"/>
      <c r="F1211" s="52"/>
      <c r="G1211" s="32"/>
      <c r="H1211" s="33"/>
      <c r="I1211" s="74"/>
      <c r="J1211" s="34"/>
      <c r="K1211" s="34"/>
      <c r="L1211" s="44"/>
      <c r="M1211" s="62"/>
      <c r="P1211" s="36"/>
    </row>
    <row r="1212" spans="1:16" s="31" customFormat="1">
      <c r="A1212" s="49"/>
      <c r="B1212" s="35"/>
      <c r="C1212" s="35"/>
      <c r="D1212" s="49"/>
      <c r="E1212" s="35"/>
      <c r="F1212" s="52"/>
      <c r="G1212" s="32"/>
      <c r="H1212" s="33"/>
      <c r="I1212" s="74"/>
      <c r="J1212" s="34"/>
      <c r="K1212" s="34"/>
      <c r="L1212" s="44"/>
      <c r="M1212" s="62"/>
      <c r="P1212" s="36"/>
    </row>
    <row r="1213" spans="1:16" s="31" customFormat="1">
      <c r="A1213" s="49"/>
      <c r="B1213" s="35"/>
      <c r="C1213" s="35"/>
      <c r="D1213" s="49"/>
      <c r="E1213" s="35"/>
      <c r="F1213" s="52"/>
      <c r="G1213" s="32"/>
      <c r="H1213" s="33"/>
      <c r="I1213" s="74"/>
      <c r="J1213" s="34"/>
      <c r="K1213" s="34"/>
      <c r="L1213" s="44"/>
      <c r="M1213" s="62"/>
      <c r="P1213" s="36"/>
    </row>
    <row r="1214" spans="1:16" s="31" customFormat="1">
      <c r="A1214" s="49"/>
      <c r="B1214" s="35"/>
      <c r="C1214" s="35"/>
      <c r="D1214" s="49"/>
      <c r="E1214" s="35"/>
      <c r="F1214" s="52"/>
      <c r="G1214" s="32"/>
      <c r="H1214" s="33"/>
      <c r="I1214" s="74"/>
      <c r="J1214" s="34"/>
      <c r="K1214" s="34"/>
      <c r="L1214" s="44"/>
      <c r="M1214" s="62"/>
      <c r="P1214" s="36"/>
    </row>
    <row r="1215" spans="1:16" s="31" customFormat="1">
      <c r="A1215" s="49"/>
      <c r="B1215" s="35"/>
      <c r="C1215" s="35"/>
      <c r="D1215" s="49"/>
      <c r="E1215" s="35"/>
      <c r="F1215" s="52"/>
      <c r="G1215" s="32"/>
      <c r="H1215" s="33"/>
      <c r="I1215" s="74"/>
      <c r="J1215" s="34"/>
      <c r="K1215" s="34"/>
      <c r="L1215" s="44"/>
      <c r="M1215" s="62"/>
      <c r="P1215" s="36"/>
    </row>
    <row r="1216" spans="1:16" s="31" customFormat="1">
      <c r="A1216" s="49"/>
      <c r="B1216" s="35"/>
      <c r="C1216" s="35"/>
      <c r="D1216" s="49"/>
      <c r="E1216" s="35"/>
      <c r="F1216" s="52"/>
      <c r="G1216" s="32"/>
      <c r="H1216" s="33"/>
      <c r="I1216" s="74"/>
      <c r="J1216" s="34"/>
      <c r="K1216" s="34"/>
      <c r="L1216" s="44"/>
      <c r="M1216" s="62"/>
      <c r="P1216" s="36"/>
    </row>
    <row r="1217" spans="1:16" s="31" customFormat="1">
      <c r="A1217" s="49"/>
      <c r="B1217" s="35"/>
      <c r="C1217" s="35"/>
      <c r="D1217" s="49"/>
      <c r="E1217" s="35"/>
      <c r="F1217" s="52"/>
      <c r="G1217" s="32"/>
      <c r="H1217" s="33"/>
      <c r="I1217" s="74"/>
      <c r="J1217" s="34"/>
      <c r="K1217" s="34"/>
      <c r="L1217" s="44"/>
      <c r="M1217" s="62"/>
      <c r="P1217" s="36"/>
    </row>
    <row r="1218" spans="1:16" s="31" customFormat="1">
      <c r="A1218" s="49"/>
      <c r="B1218" s="35"/>
      <c r="C1218" s="35"/>
      <c r="D1218" s="49"/>
      <c r="E1218" s="35"/>
      <c r="F1218" s="52"/>
      <c r="G1218" s="32"/>
      <c r="H1218" s="33"/>
      <c r="I1218" s="74"/>
      <c r="J1218" s="34"/>
      <c r="K1218" s="34"/>
      <c r="L1218" s="44"/>
      <c r="M1218" s="62"/>
      <c r="P1218" s="36"/>
    </row>
    <row r="1219" spans="1:16" s="31" customFormat="1">
      <c r="A1219" s="49"/>
      <c r="B1219" s="35"/>
      <c r="C1219" s="35"/>
      <c r="D1219" s="49"/>
      <c r="E1219" s="35"/>
      <c r="F1219" s="52"/>
      <c r="G1219" s="32"/>
      <c r="H1219" s="33"/>
      <c r="I1219" s="74"/>
      <c r="J1219" s="34"/>
      <c r="K1219" s="34"/>
      <c r="L1219" s="44"/>
      <c r="M1219" s="62"/>
      <c r="P1219" s="36"/>
    </row>
    <row r="1220" spans="1:16" s="31" customFormat="1">
      <c r="A1220" s="49"/>
      <c r="B1220" s="35"/>
      <c r="C1220" s="35"/>
      <c r="D1220" s="49"/>
      <c r="E1220" s="35"/>
      <c r="F1220" s="52"/>
      <c r="G1220" s="32"/>
      <c r="H1220" s="33"/>
      <c r="I1220" s="74"/>
      <c r="J1220" s="34"/>
      <c r="K1220" s="34"/>
      <c r="L1220" s="44"/>
      <c r="M1220" s="62"/>
      <c r="P1220" s="36"/>
    </row>
    <row r="1221" spans="1:16" s="31" customFormat="1">
      <c r="A1221" s="49"/>
      <c r="B1221" s="35"/>
      <c r="C1221" s="35"/>
      <c r="D1221" s="49"/>
      <c r="E1221" s="35"/>
      <c r="F1221" s="52"/>
      <c r="G1221" s="32"/>
      <c r="H1221" s="33"/>
      <c r="I1221" s="74"/>
      <c r="J1221" s="34"/>
      <c r="K1221" s="34"/>
      <c r="L1221" s="44"/>
      <c r="M1221" s="62"/>
      <c r="P1221" s="36"/>
    </row>
    <row r="1222" spans="1:16" s="31" customFormat="1">
      <c r="A1222" s="49"/>
      <c r="B1222" s="35"/>
      <c r="C1222" s="35"/>
      <c r="D1222" s="49"/>
      <c r="E1222" s="35"/>
      <c r="F1222" s="52"/>
      <c r="G1222" s="32"/>
      <c r="H1222" s="33"/>
      <c r="I1222" s="74"/>
      <c r="J1222" s="34"/>
      <c r="K1222" s="34"/>
      <c r="L1222" s="44"/>
      <c r="M1222" s="62"/>
      <c r="P1222" s="36"/>
    </row>
    <row r="1223" spans="1:16" s="31" customFormat="1">
      <c r="A1223" s="49"/>
      <c r="B1223" s="35"/>
      <c r="C1223" s="35"/>
      <c r="D1223" s="49"/>
      <c r="E1223" s="35"/>
      <c r="F1223" s="52"/>
      <c r="G1223" s="32"/>
      <c r="H1223" s="33"/>
      <c r="I1223" s="74"/>
      <c r="J1223" s="34"/>
      <c r="K1223" s="34"/>
      <c r="L1223" s="44"/>
      <c r="M1223" s="62"/>
      <c r="P1223" s="36"/>
    </row>
    <row r="1224" spans="1:16" s="31" customFormat="1">
      <c r="A1224" s="49"/>
      <c r="B1224" s="35"/>
      <c r="C1224" s="35"/>
      <c r="D1224" s="49"/>
      <c r="E1224" s="35"/>
      <c r="F1224" s="52"/>
      <c r="G1224" s="32"/>
      <c r="H1224" s="33"/>
      <c r="I1224" s="74"/>
      <c r="J1224" s="34"/>
      <c r="K1224" s="34"/>
      <c r="L1224" s="44"/>
      <c r="M1224" s="62"/>
      <c r="P1224" s="36"/>
    </row>
    <row r="1225" spans="1:16" s="31" customFormat="1">
      <c r="A1225" s="49"/>
      <c r="B1225" s="35"/>
      <c r="C1225" s="35"/>
      <c r="D1225" s="49"/>
      <c r="E1225" s="35"/>
      <c r="F1225" s="52"/>
      <c r="G1225" s="32"/>
      <c r="H1225" s="33"/>
      <c r="I1225" s="74"/>
      <c r="J1225" s="34"/>
      <c r="K1225" s="34"/>
      <c r="L1225" s="44"/>
      <c r="M1225" s="62"/>
      <c r="P1225" s="36"/>
    </row>
    <row r="1226" spans="1:16" s="31" customFormat="1">
      <c r="A1226" s="49"/>
      <c r="B1226" s="35"/>
      <c r="C1226" s="35"/>
      <c r="D1226" s="49"/>
      <c r="E1226" s="35"/>
      <c r="F1226" s="52"/>
      <c r="G1226" s="32"/>
      <c r="H1226" s="33"/>
      <c r="I1226" s="74"/>
      <c r="J1226" s="34"/>
      <c r="K1226" s="34"/>
      <c r="L1226" s="44"/>
      <c r="M1226" s="62"/>
      <c r="P1226" s="36"/>
    </row>
    <row r="1227" spans="1:16" s="31" customFormat="1">
      <c r="A1227" s="49"/>
      <c r="B1227" s="35"/>
      <c r="C1227" s="35"/>
      <c r="D1227" s="49"/>
      <c r="E1227" s="35"/>
      <c r="F1227" s="52"/>
      <c r="G1227" s="32"/>
      <c r="H1227" s="33"/>
      <c r="I1227" s="74"/>
      <c r="J1227" s="34"/>
      <c r="K1227" s="34"/>
      <c r="L1227" s="44"/>
      <c r="M1227" s="62"/>
      <c r="P1227" s="36"/>
    </row>
    <row r="1228" spans="1:16" s="31" customFormat="1">
      <c r="A1228" s="49"/>
      <c r="B1228" s="35"/>
      <c r="C1228" s="35"/>
      <c r="D1228" s="49"/>
      <c r="E1228" s="35"/>
      <c r="F1228" s="52"/>
      <c r="G1228" s="32"/>
      <c r="H1228" s="33"/>
      <c r="I1228" s="74"/>
      <c r="J1228" s="34"/>
      <c r="K1228" s="34"/>
      <c r="L1228" s="44"/>
      <c r="M1228" s="62"/>
      <c r="P1228" s="36"/>
    </row>
    <row r="1229" spans="1:16" s="31" customFormat="1">
      <c r="A1229" s="49"/>
      <c r="B1229" s="35"/>
      <c r="C1229" s="35"/>
      <c r="D1229" s="49"/>
      <c r="E1229" s="35"/>
      <c r="F1229" s="52"/>
      <c r="G1229" s="32"/>
      <c r="H1229" s="33"/>
      <c r="I1229" s="74"/>
      <c r="J1229" s="34"/>
      <c r="K1229" s="34"/>
      <c r="L1229" s="44"/>
      <c r="M1229" s="62"/>
      <c r="P1229" s="36"/>
    </row>
    <row r="1230" spans="1:16" s="31" customFormat="1">
      <c r="A1230" s="49"/>
      <c r="B1230" s="35"/>
      <c r="C1230" s="35"/>
      <c r="D1230" s="49"/>
      <c r="E1230" s="35"/>
      <c r="F1230" s="52"/>
      <c r="G1230" s="32"/>
      <c r="H1230" s="33"/>
      <c r="I1230" s="74"/>
      <c r="J1230" s="34"/>
      <c r="K1230" s="34"/>
      <c r="L1230" s="44"/>
      <c r="M1230" s="62"/>
      <c r="P1230" s="36"/>
    </row>
    <row r="1231" spans="1:16" s="31" customFormat="1">
      <c r="A1231" s="49"/>
      <c r="B1231" s="35"/>
      <c r="C1231" s="35"/>
      <c r="D1231" s="49"/>
      <c r="E1231" s="35"/>
      <c r="F1231" s="52"/>
      <c r="G1231" s="32"/>
      <c r="H1231" s="33"/>
      <c r="I1231" s="74"/>
      <c r="J1231" s="34"/>
      <c r="K1231" s="34"/>
      <c r="L1231" s="44"/>
      <c r="M1231" s="62"/>
      <c r="P1231" s="36"/>
    </row>
    <row r="1232" spans="1:16" s="31" customFormat="1">
      <c r="A1232" s="49"/>
      <c r="B1232" s="35"/>
      <c r="C1232" s="35"/>
      <c r="D1232" s="49"/>
      <c r="E1232" s="35"/>
      <c r="F1232" s="52"/>
      <c r="G1232" s="32"/>
      <c r="H1232" s="33"/>
      <c r="I1232" s="74"/>
      <c r="J1232" s="34"/>
      <c r="K1232" s="34"/>
      <c r="L1232" s="44"/>
      <c r="M1232" s="62"/>
      <c r="P1232" s="36"/>
    </row>
    <row r="1233" spans="1:16" s="31" customFormat="1">
      <c r="A1233" s="49"/>
      <c r="B1233" s="35"/>
      <c r="C1233" s="35"/>
      <c r="D1233" s="49"/>
      <c r="E1233" s="35"/>
      <c r="F1233" s="52"/>
      <c r="G1233" s="32"/>
      <c r="H1233" s="33"/>
      <c r="I1233" s="74"/>
      <c r="J1233" s="34"/>
      <c r="K1233" s="34"/>
      <c r="L1233" s="44"/>
      <c r="M1233" s="62"/>
      <c r="P1233" s="36"/>
    </row>
    <row r="1234" spans="1:16" s="31" customFormat="1">
      <c r="A1234" s="49"/>
      <c r="B1234" s="35"/>
      <c r="C1234" s="35"/>
      <c r="D1234" s="49"/>
      <c r="E1234" s="35"/>
      <c r="F1234" s="52"/>
      <c r="G1234" s="32"/>
      <c r="H1234" s="33"/>
      <c r="I1234" s="74"/>
      <c r="J1234" s="34"/>
      <c r="K1234" s="34"/>
      <c r="L1234" s="44"/>
      <c r="M1234" s="62"/>
      <c r="P1234" s="36"/>
    </row>
    <row r="1235" spans="1:16" s="31" customFormat="1">
      <c r="A1235" s="49"/>
      <c r="B1235" s="35"/>
      <c r="C1235" s="35"/>
      <c r="D1235" s="49"/>
      <c r="E1235" s="35"/>
      <c r="F1235" s="52"/>
      <c r="G1235" s="32"/>
      <c r="H1235" s="33"/>
      <c r="I1235" s="74"/>
      <c r="J1235" s="34"/>
      <c r="K1235" s="34"/>
      <c r="L1235" s="44"/>
      <c r="M1235" s="62"/>
      <c r="P1235" s="36"/>
    </row>
    <row r="1236" spans="1:16" s="31" customFormat="1">
      <c r="A1236" s="49"/>
      <c r="B1236" s="35"/>
      <c r="C1236" s="35"/>
      <c r="D1236" s="49"/>
      <c r="E1236" s="35"/>
      <c r="F1236" s="52"/>
      <c r="G1236" s="32"/>
      <c r="H1236" s="33"/>
      <c r="I1236" s="74"/>
      <c r="J1236" s="34"/>
      <c r="K1236" s="34"/>
      <c r="L1236" s="44"/>
      <c r="M1236" s="62"/>
      <c r="P1236" s="36"/>
    </row>
    <row r="1237" spans="1:16" s="31" customFormat="1">
      <c r="A1237" s="49"/>
      <c r="B1237" s="35"/>
      <c r="C1237" s="35"/>
      <c r="D1237" s="49"/>
      <c r="E1237" s="35"/>
      <c r="F1237" s="52"/>
      <c r="G1237" s="32"/>
      <c r="H1237" s="33"/>
      <c r="I1237" s="74"/>
      <c r="J1237" s="34"/>
      <c r="K1237" s="34"/>
      <c r="L1237" s="44"/>
      <c r="M1237" s="62"/>
      <c r="P1237" s="36"/>
    </row>
    <row r="1238" spans="1:16" s="31" customFormat="1">
      <c r="A1238" s="49"/>
      <c r="B1238" s="35"/>
      <c r="C1238" s="35"/>
      <c r="D1238" s="49"/>
      <c r="E1238" s="35"/>
      <c r="F1238" s="52"/>
      <c r="G1238" s="32"/>
      <c r="H1238" s="33"/>
      <c r="I1238" s="74"/>
      <c r="J1238" s="34"/>
      <c r="K1238" s="34"/>
      <c r="L1238" s="44"/>
      <c r="M1238" s="62"/>
      <c r="P1238" s="36"/>
    </row>
    <row r="1239" spans="1:16" s="31" customFormat="1">
      <c r="A1239" s="49"/>
      <c r="B1239" s="35"/>
      <c r="C1239" s="35"/>
      <c r="D1239" s="49"/>
      <c r="E1239" s="35"/>
      <c r="F1239" s="52"/>
      <c r="G1239" s="32"/>
      <c r="H1239" s="33"/>
      <c r="I1239" s="74"/>
      <c r="J1239" s="34"/>
      <c r="K1239" s="34"/>
      <c r="L1239" s="44"/>
      <c r="M1239" s="62"/>
      <c r="P1239" s="36"/>
    </row>
    <row r="1240" spans="1:16" s="31" customFormat="1">
      <c r="A1240" s="49"/>
      <c r="B1240" s="35"/>
      <c r="C1240" s="35"/>
      <c r="D1240" s="49"/>
      <c r="E1240" s="35"/>
      <c r="F1240" s="52"/>
      <c r="G1240" s="32"/>
      <c r="H1240" s="33"/>
      <c r="I1240" s="74"/>
      <c r="J1240" s="34"/>
      <c r="K1240" s="34"/>
      <c r="L1240" s="44"/>
      <c r="M1240" s="62"/>
      <c r="P1240" s="36"/>
    </row>
    <row r="1241" spans="1:16" s="31" customFormat="1">
      <c r="A1241" s="49"/>
      <c r="B1241" s="35"/>
      <c r="C1241" s="35"/>
      <c r="D1241" s="49"/>
      <c r="E1241" s="35"/>
      <c r="F1241" s="52"/>
      <c r="G1241" s="32"/>
      <c r="H1241" s="33"/>
      <c r="I1241" s="74"/>
      <c r="J1241" s="34"/>
      <c r="K1241" s="34"/>
      <c r="L1241" s="44"/>
      <c r="M1241" s="62"/>
      <c r="P1241" s="36"/>
    </row>
    <row r="1242" spans="1:16" s="31" customFormat="1">
      <c r="A1242" s="49"/>
      <c r="B1242" s="35"/>
      <c r="C1242" s="35"/>
      <c r="D1242" s="49"/>
      <c r="E1242" s="35"/>
      <c r="F1242" s="52"/>
      <c r="G1242" s="32"/>
      <c r="H1242" s="33"/>
      <c r="I1242" s="74"/>
      <c r="J1242" s="34"/>
      <c r="K1242" s="34"/>
      <c r="L1242" s="44"/>
      <c r="M1242" s="62"/>
      <c r="P1242" s="36"/>
    </row>
    <row r="1243" spans="1:16" s="31" customFormat="1">
      <c r="A1243" s="49"/>
      <c r="B1243" s="35"/>
      <c r="C1243" s="35"/>
      <c r="D1243" s="49"/>
      <c r="E1243" s="35"/>
      <c r="F1243" s="52"/>
      <c r="G1243" s="32"/>
      <c r="H1243" s="33"/>
      <c r="I1243" s="74"/>
      <c r="J1243" s="34"/>
      <c r="K1243" s="34"/>
      <c r="L1243" s="44"/>
      <c r="M1243" s="62"/>
      <c r="P1243" s="36"/>
    </row>
    <row r="1244" spans="1:16" s="31" customFormat="1">
      <c r="A1244" s="49"/>
      <c r="B1244" s="35"/>
      <c r="C1244" s="35"/>
      <c r="D1244" s="49"/>
      <c r="E1244" s="35"/>
      <c r="F1244" s="52"/>
      <c r="G1244" s="32"/>
      <c r="H1244" s="33"/>
      <c r="I1244" s="74"/>
      <c r="J1244" s="34"/>
      <c r="K1244" s="34"/>
      <c r="L1244" s="44"/>
      <c r="M1244" s="62"/>
      <c r="P1244" s="36"/>
    </row>
    <row r="1245" spans="1:16" s="31" customFormat="1">
      <c r="A1245" s="49"/>
      <c r="B1245" s="35"/>
      <c r="C1245" s="35"/>
      <c r="D1245" s="49"/>
      <c r="E1245" s="35"/>
      <c r="F1245" s="52"/>
      <c r="G1245" s="32"/>
      <c r="H1245" s="33"/>
      <c r="I1245" s="74"/>
      <c r="J1245" s="34"/>
      <c r="K1245" s="34"/>
      <c r="L1245" s="44"/>
      <c r="M1245" s="62"/>
      <c r="P1245" s="36"/>
    </row>
    <row r="1246" spans="1:16" s="31" customFormat="1">
      <c r="A1246" s="49"/>
      <c r="B1246" s="35"/>
      <c r="C1246" s="35"/>
      <c r="D1246" s="49"/>
      <c r="E1246" s="35"/>
      <c r="F1246" s="52"/>
      <c r="G1246" s="32"/>
      <c r="H1246" s="33"/>
      <c r="I1246" s="74"/>
      <c r="J1246" s="34"/>
      <c r="K1246" s="34"/>
      <c r="L1246" s="44"/>
      <c r="M1246" s="62"/>
      <c r="P1246" s="36"/>
    </row>
    <row r="1247" spans="1:16" s="31" customFormat="1">
      <c r="A1247" s="49"/>
      <c r="B1247" s="35"/>
      <c r="C1247" s="35"/>
      <c r="D1247" s="49"/>
      <c r="E1247" s="35"/>
      <c r="F1247" s="52"/>
      <c r="G1247" s="32"/>
      <c r="H1247" s="33"/>
      <c r="I1247" s="74"/>
      <c r="J1247" s="34"/>
      <c r="K1247" s="34"/>
      <c r="L1247" s="44"/>
      <c r="M1247" s="62"/>
      <c r="P1247" s="36"/>
    </row>
    <row r="1248" spans="1:16" s="31" customFormat="1">
      <c r="A1248" s="49"/>
      <c r="B1248" s="35"/>
      <c r="C1248" s="35"/>
      <c r="D1248" s="49"/>
      <c r="E1248" s="35"/>
      <c r="F1248" s="52"/>
      <c r="G1248" s="32"/>
      <c r="H1248" s="33"/>
      <c r="I1248" s="74"/>
      <c r="J1248" s="34"/>
      <c r="K1248" s="34"/>
      <c r="L1248" s="44"/>
      <c r="M1248" s="62"/>
      <c r="P1248" s="36"/>
    </row>
    <row r="1249" spans="1:16" s="31" customFormat="1">
      <c r="A1249" s="49"/>
      <c r="B1249" s="35"/>
      <c r="C1249" s="35"/>
      <c r="D1249" s="49"/>
      <c r="E1249" s="35"/>
      <c r="F1249" s="52"/>
      <c r="G1249" s="32"/>
      <c r="H1249" s="33"/>
      <c r="I1249" s="74"/>
      <c r="J1249" s="34"/>
      <c r="K1249" s="34"/>
      <c r="L1249" s="44"/>
      <c r="M1249" s="62"/>
      <c r="P1249" s="36"/>
    </row>
    <row r="1250" spans="1:16" s="31" customFormat="1">
      <c r="A1250" s="49"/>
      <c r="B1250" s="35"/>
      <c r="C1250" s="35"/>
      <c r="D1250" s="49"/>
      <c r="E1250" s="35"/>
      <c r="F1250" s="52"/>
      <c r="G1250" s="32"/>
      <c r="H1250" s="33"/>
      <c r="I1250" s="74"/>
      <c r="J1250" s="34"/>
      <c r="K1250" s="34"/>
      <c r="L1250" s="44"/>
      <c r="M1250" s="62"/>
      <c r="P1250" s="36"/>
    </row>
    <row r="1251" spans="1:16" s="31" customFormat="1">
      <c r="A1251" s="49"/>
      <c r="B1251" s="35"/>
      <c r="C1251" s="35"/>
      <c r="D1251" s="49"/>
      <c r="E1251" s="35"/>
      <c r="F1251" s="52"/>
      <c r="G1251" s="32"/>
      <c r="H1251" s="33"/>
      <c r="I1251" s="74"/>
      <c r="J1251" s="34"/>
      <c r="K1251" s="34"/>
      <c r="L1251" s="44"/>
      <c r="M1251" s="62"/>
      <c r="P1251" s="36"/>
    </row>
    <row r="1252" spans="1:16" s="31" customFormat="1">
      <c r="A1252" s="49"/>
      <c r="B1252" s="35"/>
      <c r="C1252" s="35"/>
      <c r="D1252" s="49"/>
      <c r="E1252" s="35"/>
      <c r="F1252" s="52"/>
      <c r="G1252" s="32"/>
      <c r="H1252" s="33"/>
      <c r="I1252" s="74"/>
      <c r="J1252" s="34"/>
      <c r="K1252" s="34"/>
      <c r="L1252" s="44"/>
      <c r="M1252" s="62"/>
      <c r="P1252" s="36"/>
    </row>
    <row r="1253" spans="1:16" s="31" customFormat="1">
      <c r="A1253" s="49"/>
      <c r="B1253" s="35"/>
      <c r="C1253" s="35"/>
      <c r="D1253" s="49"/>
      <c r="E1253" s="35"/>
      <c r="F1253" s="52"/>
      <c r="G1253" s="32"/>
      <c r="H1253" s="33"/>
      <c r="I1253" s="74"/>
      <c r="J1253" s="34"/>
      <c r="K1253" s="34"/>
      <c r="L1253" s="44"/>
      <c r="M1253" s="62"/>
      <c r="P1253" s="36"/>
    </row>
    <row r="1254" spans="1:16" s="31" customFormat="1">
      <c r="A1254" s="49"/>
      <c r="B1254" s="35"/>
      <c r="C1254" s="35"/>
      <c r="D1254" s="49"/>
      <c r="E1254" s="35"/>
      <c r="F1254" s="52"/>
      <c r="G1254" s="32"/>
      <c r="H1254" s="33"/>
      <c r="I1254" s="74"/>
      <c r="J1254" s="34"/>
      <c r="K1254" s="34"/>
      <c r="L1254" s="44"/>
      <c r="M1254" s="62"/>
      <c r="P1254" s="36"/>
    </row>
    <row r="1255" spans="1:16" s="31" customFormat="1">
      <c r="A1255" s="49"/>
      <c r="B1255" s="35"/>
      <c r="C1255" s="35"/>
      <c r="D1255" s="49"/>
      <c r="E1255" s="35"/>
      <c r="F1255" s="52"/>
      <c r="G1255" s="32"/>
      <c r="H1255" s="33"/>
      <c r="I1255" s="74"/>
      <c r="J1255" s="34"/>
      <c r="K1255" s="34"/>
      <c r="L1255" s="44"/>
      <c r="M1255" s="62"/>
      <c r="P1255" s="36"/>
    </row>
    <row r="1256" spans="1:16" s="31" customFormat="1">
      <c r="A1256" s="49"/>
      <c r="B1256" s="35"/>
      <c r="C1256" s="35"/>
      <c r="D1256" s="49"/>
      <c r="E1256" s="35"/>
      <c r="F1256" s="52"/>
      <c r="G1256" s="32"/>
      <c r="H1256" s="33"/>
      <c r="I1256" s="74"/>
      <c r="J1256" s="34"/>
      <c r="K1256" s="34"/>
      <c r="L1256" s="44"/>
      <c r="M1256" s="62"/>
      <c r="P1256" s="36"/>
    </row>
    <row r="1257" spans="1:16" s="31" customFormat="1">
      <c r="A1257" s="49"/>
      <c r="B1257" s="35"/>
      <c r="C1257" s="35"/>
      <c r="D1257" s="49"/>
      <c r="E1257" s="35"/>
      <c r="F1257" s="52"/>
      <c r="G1257" s="32"/>
      <c r="H1257" s="33"/>
      <c r="I1257" s="74"/>
      <c r="J1257" s="34"/>
      <c r="K1257" s="34"/>
      <c r="L1257" s="44"/>
      <c r="M1257" s="62"/>
      <c r="P1257" s="36"/>
    </row>
    <row r="1258" spans="1:16" s="31" customFormat="1">
      <c r="A1258" s="49"/>
      <c r="B1258" s="35"/>
      <c r="C1258" s="35"/>
      <c r="D1258" s="49"/>
      <c r="E1258" s="35"/>
      <c r="F1258" s="52"/>
      <c r="G1258" s="32"/>
      <c r="H1258" s="33"/>
      <c r="I1258" s="74"/>
      <c r="J1258" s="34"/>
      <c r="K1258" s="34"/>
      <c r="L1258" s="44"/>
      <c r="M1258" s="62"/>
      <c r="P1258" s="36"/>
    </row>
    <row r="1259" spans="1:16" s="31" customFormat="1">
      <c r="A1259" s="49"/>
      <c r="B1259" s="35"/>
      <c r="C1259" s="35"/>
      <c r="D1259" s="49"/>
      <c r="E1259" s="35"/>
      <c r="F1259" s="52"/>
      <c r="G1259" s="32"/>
      <c r="H1259" s="33"/>
      <c r="I1259" s="74"/>
      <c r="J1259" s="34"/>
      <c r="K1259" s="34"/>
      <c r="L1259" s="44"/>
      <c r="M1259" s="62"/>
      <c r="P1259" s="36"/>
    </row>
    <row r="1260" spans="1:16" s="31" customFormat="1">
      <c r="A1260" s="49"/>
      <c r="B1260" s="35"/>
      <c r="C1260" s="35"/>
      <c r="D1260" s="49"/>
      <c r="E1260" s="35"/>
      <c r="F1260" s="52"/>
      <c r="G1260" s="32"/>
      <c r="H1260" s="33"/>
      <c r="I1260" s="74"/>
      <c r="J1260" s="34"/>
      <c r="K1260" s="34"/>
      <c r="L1260" s="44"/>
      <c r="M1260" s="62"/>
      <c r="P1260" s="36"/>
    </row>
    <row r="1261" spans="1:16" s="31" customFormat="1">
      <c r="A1261" s="49"/>
      <c r="B1261" s="35"/>
      <c r="C1261" s="35"/>
      <c r="D1261" s="49"/>
      <c r="E1261" s="35"/>
      <c r="F1261" s="52"/>
      <c r="G1261" s="32"/>
      <c r="H1261" s="33"/>
      <c r="I1261" s="74"/>
      <c r="J1261" s="34"/>
      <c r="K1261" s="34"/>
      <c r="L1261" s="44"/>
      <c r="M1261" s="62"/>
      <c r="P1261" s="36"/>
    </row>
    <row r="1262" spans="1:16" s="31" customFormat="1">
      <c r="A1262" s="49"/>
      <c r="B1262" s="35"/>
      <c r="C1262" s="35"/>
      <c r="D1262" s="49"/>
      <c r="E1262" s="35"/>
      <c r="F1262" s="52"/>
      <c r="G1262" s="32"/>
      <c r="H1262" s="33"/>
      <c r="I1262" s="74"/>
      <c r="J1262" s="34"/>
      <c r="K1262" s="34"/>
      <c r="L1262" s="44"/>
      <c r="M1262" s="62"/>
      <c r="P1262" s="36"/>
    </row>
    <row r="1263" spans="1:16" s="31" customFormat="1">
      <c r="A1263" s="49"/>
      <c r="B1263" s="35"/>
      <c r="C1263" s="35"/>
      <c r="D1263" s="49"/>
      <c r="E1263" s="35"/>
      <c r="F1263" s="52"/>
      <c r="G1263" s="32"/>
      <c r="H1263" s="33"/>
      <c r="I1263" s="74"/>
      <c r="J1263" s="34"/>
      <c r="K1263" s="34"/>
      <c r="L1263" s="44"/>
      <c r="M1263" s="62"/>
      <c r="P1263" s="36"/>
    </row>
    <row r="1264" spans="1:16" s="31" customFormat="1">
      <c r="A1264" s="49"/>
      <c r="B1264" s="35"/>
      <c r="C1264" s="35"/>
      <c r="D1264" s="49"/>
      <c r="E1264" s="35"/>
      <c r="F1264" s="52"/>
      <c r="G1264" s="32"/>
      <c r="H1264" s="33"/>
      <c r="I1264" s="74"/>
      <c r="J1264" s="34"/>
      <c r="K1264" s="34"/>
      <c r="L1264" s="44"/>
      <c r="M1264" s="62"/>
      <c r="P1264" s="36"/>
    </row>
    <row r="1265" spans="1:16" s="31" customFormat="1">
      <c r="A1265" s="49"/>
      <c r="B1265" s="35"/>
      <c r="C1265" s="35"/>
      <c r="D1265" s="49"/>
      <c r="E1265" s="35"/>
      <c r="F1265" s="52"/>
      <c r="G1265" s="32"/>
      <c r="H1265" s="33"/>
      <c r="I1265" s="74"/>
      <c r="J1265" s="34"/>
      <c r="K1265" s="34"/>
      <c r="L1265" s="44"/>
      <c r="M1265" s="62"/>
      <c r="P1265" s="36"/>
    </row>
    <row r="1266" spans="1:16" s="31" customFormat="1">
      <c r="A1266" s="49"/>
      <c r="B1266" s="35"/>
      <c r="C1266" s="35"/>
      <c r="D1266" s="49"/>
      <c r="E1266" s="35"/>
      <c r="F1266" s="52"/>
      <c r="G1266" s="32"/>
      <c r="H1266" s="33"/>
      <c r="I1266" s="74"/>
      <c r="J1266" s="34"/>
      <c r="K1266" s="34"/>
      <c r="L1266" s="44"/>
      <c r="M1266" s="62"/>
      <c r="P1266" s="36"/>
    </row>
    <row r="1267" spans="1:16" s="31" customFormat="1">
      <c r="A1267" s="49"/>
      <c r="B1267" s="35"/>
      <c r="C1267" s="35"/>
      <c r="D1267" s="49"/>
      <c r="E1267" s="35"/>
      <c r="F1267" s="52"/>
      <c r="G1267" s="32"/>
      <c r="H1267" s="33"/>
      <c r="I1267" s="74"/>
      <c r="J1267" s="34"/>
      <c r="K1267" s="34"/>
      <c r="L1267" s="44"/>
      <c r="M1267" s="62"/>
      <c r="P1267" s="36"/>
    </row>
    <row r="1268" spans="1:16" s="31" customFormat="1">
      <c r="A1268" s="49"/>
      <c r="B1268" s="35"/>
      <c r="C1268" s="35"/>
      <c r="D1268" s="49"/>
      <c r="E1268" s="35"/>
      <c r="F1268" s="52"/>
      <c r="G1268" s="32"/>
      <c r="H1268" s="33"/>
      <c r="I1268" s="74"/>
      <c r="J1268" s="34"/>
      <c r="K1268" s="34"/>
      <c r="L1268" s="44"/>
      <c r="M1268" s="62"/>
      <c r="P1268" s="36"/>
    </row>
    <row r="1269" spans="1:16" s="31" customFormat="1">
      <c r="A1269" s="49"/>
      <c r="B1269" s="35"/>
      <c r="C1269" s="35"/>
      <c r="D1269" s="49"/>
      <c r="E1269" s="35"/>
      <c r="F1269" s="52"/>
      <c r="G1269" s="32"/>
      <c r="H1269" s="33"/>
      <c r="I1269" s="74"/>
      <c r="J1269" s="34"/>
      <c r="K1269" s="34"/>
      <c r="L1269" s="44"/>
      <c r="M1269" s="62"/>
      <c r="P1269" s="36"/>
    </row>
    <row r="1270" spans="1:16" s="31" customFormat="1">
      <c r="A1270" s="49"/>
      <c r="B1270" s="35"/>
      <c r="C1270" s="35"/>
      <c r="D1270" s="49"/>
      <c r="E1270" s="35"/>
      <c r="F1270" s="52"/>
      <c r="G1270" s="32"/>
      <c r="H1270" s="33"/>
      <c r="I1270" s="74"/>
      <c r="J1270" s="34"/>
      <c r="K1270" s="34"/>
      <c r="L1270" s="44"/>
      <c r="M1270" s="62"/>
      <c r="P1270" s="36"/>
    </row>
    <row r="1271" spans="1:16" s="31" customFormat="1">
      <c r="A1271" s="49"/>
      <c r="B1271" s="35"/>
      <c r="C1271" s="35"/>
      <c r="D1271" s="49"/>
      <c r="E1271" s="35"/>
      <c r="F1271" s="52"/>
      <c r="G1271" s="32"/>
      <c r="H1271" s="33"/>
      <c r="I1271" s="74"/>
      <c r="J1271" s="34"/>
      <c r="K1271" s="34"/>
      <c r="L1271" s="44"/>
      <c r="M1271" s="62"/>
      <c r="P1271" s="36"/>
    </row>
    <row r="1272" spans="1:16" s="31" customFormat="1">
      <c r="A1272" s="49"/>
      <c r="B1272" s="35"/>
      <c r="C1272" s="35"/>
      <c r="D1272" s="49"/>
      <c r="E1272" s="35"/>
      <c r="F1272" s="52"/>
      <c r="G1272" s="32"/>
      <c r="H1272" s="33"/>
      <c r="I1272" s="74"/>
      <c r="J1272" s="34"/>
      <c r="K1272" s="34"/>
      <c r="L1272" s="44"/>
      <c r="M1272" s="62"/>
      <c r="P1272" s="36"/>
    </row>
    <row r="1273" spans="1:16" s="31" customFormat="1">
      <c r="A1273" s="49"/>
      <c r="B1273" s="35"/>
      <c r="C1273" s="35"/>
      <c r="D1273" s="49"/>
      <c r="E1273" s="35"/>
      <c r="F1273" s="52"/>
      <c r="G1273" s="32"/>
      <c r="H1273" s="33"/>
      <c r="I1273" s="74"/>
      <c r="J1273" s="34"/>
      <c r="K1273" s="34"/>
      <c r="L1273" s="44"/>
      <c r="M1273" s="62"/>
      <c r="P1273" s="36"/>
    </row>
    <row r="1274" spans="1:16" s="31" customFormat="1">
      <c r="A1274" s="49"/>
      <c r="B1274" s="35"/>
      <c r="C1274" s="35"/>
      <c r="D1274" s="49"/>
      <c r="E1274" s="35"/>
      <c r="F1274" s="52"/>
      <c r="G1274" s="32"/>
      <c r="H1274" s="33"/>
      <c r="I1274" s="74"/>
      <c r="J1274" s="34"/>
      <c r="K1274" s="34"/>
      <c r="L1274" s="44"/>
      <c r="M1274" s="62"/>
      <c r="P1274" s="36"/>
    </row>
    <row r="1275" spans="1:16" s="31" customFormat="1">
      <c r="A1275" s="49"/>
      <c r="B1275" s="35"/>
      <c r="C1275" s="35"/>
      <c r="D1275" s="49"/>
      <c r="E1275" s="35"/>
      <c r="F1275" s="52"/>
      <c r="G1275" s="32"/>
      <c r="H1275" s="33"/>
      <c r="I1275" s="74"/>
      <c r="J1275" s="34"/>
      <c r="K1275" s="34"/>
      <c r="L1275" s="44"/>
      <c r="M1275" s="62"/>
      <c r="P1275" s="36"/>
    </row>
    <row r="1276" spans="1:16" s="31" customFormat="1">
      <c r="A1276" s="49"/>
      <c r="B1276" s="35"/>
      <c r="C1276" s="35"/>
      <c r="D1276" s="49"/>
      <c r="E1276" s="35"/>
      <c r="F1276" s="52"/>
      <c r="G1276" s="32"/>
      <c r="H1276" s="33"/>
      <c r="I1276" s="74"/>
      <c r="J1276" s="34"/>
      <c r="K1276" s="34"/>
      <c r="L1276" s="44"/>
      <c r="M1276" s="62"/>
      <c r="P1276" s="36"/>
    </row>
    <row r="1277" spans="1:16" s="31" customFormat="1">
      <c r="A1277" s="49"/>
      <c r="B1277" s="35"/>
      <c r="C1277" s="35"/>
      <c r="D1277" s="49"/>
      <c r="E1277" s="35"/>
      <c r="F1277" s="52"/>
      <c r="G1277" s="32"/>
      <c r="H1277" s="33"/>
      <c r="I1277" s="74"/>
      <c r="J1277" s="34"/>
      <c r="K1277" s="34"/>
      <c r="L1277" s="44"/>
      <c r="M1277" s="62"/>
      <c r="P1277" s="36"/>
    </row>
    <row r="1278" spans="1:16" s="31" customFormat="1">
      <c r="A1278" s="49"/>
      <c r="B1278" s="35"/>
      <c r="C1278" s="35"/>
      <c r="D1278" s="49"/>
      <c r="E1278" s="35"/>
      <c r="F1278" s="52"/>
      <c r="G1278" s="32"/>
      <c r="H1278" s="33"/>
      <c r="I1278" s="74"/>
      <c r="J1278" s="34"/>
      <c r="K1278" s="34"/>
      <c r="L1278" s="44"/>
      <c r="M1278" s="62"/>
      <c r="P1278" s="36"/>
    </row>
    <row r="1279" spans="1:16" s="31" customFormat="1">
      <c r="A1279" s="49"/>
      <c r="B1279" s="35"/>
      <c r="C1279" s="35"/>
      <c r="D1279" s="49"/>
      <c r="E1279" s="35"/>
      <c r="F1279" s="52"/>
      <c r="G1279" s="32"/>
      <c r="H1279" s="33"/>
      <c r="I1279" s="74"/>
      <c r="J1279" s="34"/>
      <c r="K1279" s="34"/>
      <c r="L1279" s="44"/>
      <c r="M1279" s="62"/>
      <c r="P1279" s="36"/>
    </row>
    <row r="1280" spans="1:16" s="31" customFormat="1">
      <c r="A1280" s="49"/>
      <c r="B1280" s="35"/>
      <c r="C1280" s="35"/>
      <c r="D1280" s="49"/>
      <c r="E1280" s="35"/>
      <c r="F1280" s="52"/>
      <c r="G1280" s="32"/>
      <c r="H1280" s="33"/>
      <c r="I1280" s="74"/>
      <c r="J1280" s="34"/>
      <c r="K1280" s="34"/>
      <c r="L1280" s="44"/>
      <c r="M1280" s="62"/>
      <c r="P1280" s="36"/>
    </row>
    <row r="1281" spans="1:16" s="31" customFormat="1">
      <c r="A1281" s="49"/>
      <c r="B1281" s="35"/>
      <c r="C1281" s="35"/>
      <c r="D1281" s="49"/>
      <c r="E1281" s="35"/>
      <c r="F1281" s="52"/>
      <c r="G1281" s="32"/>
      <c r="H1281" s="33"/>
      <c r="I1281" s="74"/>
      <c r="J1281" s="34"/>
      <c r="K1281" s="34"/>
      <c r="L1281" s="44"/>
      <c r="M1281" s="62"/>
      <c r="P1281" s="36"/>
    </row>
    <row r="1282" spans="1:16" s="31" customFormat="1">
      <c r="A1282" s="49"/>
      <c r="B1282" s="35"/>
      <c r="C1282" s="35"/>
      <c r="D1282" s="49"/>
      <c r="E1282" s="35"/>
      <c r="F1282" s="52"/>
      <c r="G1282" s="32"/>
      <c r="H1282" s="33"/>
      <c r="I1282" s="74"/>
      <c r="J1282" s="34"/>
      <c r="K1282" s="34"/>
      <c r="L1282" s="44"/>
      <c r="M1282" s="62"/>
      <c r="P1282" s="36"/>
    </row>
    <row r="1283" spans="1:16" s="31" customFormat="1">
      <c r="A1283" s="49"/>
      <c r="B1283" s="35"/>
      <c r="C1283" s="35"/>
      <c r="D1283" s="49"/>
      <c r="E1283" s="35"/>
      <c r="F1283" s="52"/>
      <c r="G1283" s="32"/>
      <c r="H1283" s="33"/>
      <c r="I1283" s="74"/>
      <c r="J1283" s="34"/>
      <c r="K1283" s="34"/>
      <c r="L1283" s="44"/>
      <c r="M1283" s="62"/>
      <c r="P1283" s="36"/>
    </row>
    <row r="1284" spans="1:16" s="31" customFormat="1">
      <c r="A1284" s="49"/>
      <c r="B1284" s="35"/>
      <c r="C1284" s="35"/>
      <c r="D1284" s="49"/>
      <c r="E1284" s="35"/>
      <c r="F1284" s="52"/>
      <c r="G1284" s="32"/>
      <c r="H1284" s="33"/>
      <c r="I1284" s="74"/>
      <c r="J1284" s="34"/>
      <c r="K1284" s="34"/>
      <c r="L1284" s="44"/>
      <c r="M1284" s="62"/>
      <c r="P1284" s="36"/>
    </row>
    <row r="1285" spans="1:16" s="31" customFormat="1">
      <c r="A1285" s="49"/>
      <c r="B1285" s="35"/>
      <c r="C1285" s="35"/>
      <c r="D1285" s="49"/>
      <c r="E1285" s="35"/>
      <c r="F1285" s="52"/>
      <c r="G1285" s="32"/>
      <c r="H1285" s="33"/>
      <c r="I1285" s="74"/>
      <c r="J1285" s="34"/>
      <c r="K1285" s="34"/>
      <c r="L1285" s="44"/>
      <c r="M1285" s="62"/>
      <c r="P1285" s="36"/>
    </row>
    <row r="1286" spans="1:16" s="31" customFormat="1">
      <c r="A1286" s="49"/>
      <c r="B1286" s="35"/>
      <c r="C1286" s="35"/>
      <c r="D1286" s="49"/>
      <c r="E1286" s="35"/>
      <c r="F1286" s="52"/>
      <c r="G1286" s="32"/>
      <c r="H1286" s="33"/>
      <c r="I1286" s="74"/>
      <c r="J1286" s="34"/>
      <c r="K1286" s="34"/>
      <c r="L1286" s="44"/>
      <c r="M1286" s="62"/>
      <c r="P1286" s="36"/>
    </row>
    <row r="1287" spans="1:16" s="31" customFormat="1">
      <c r="A1287" s="49"/>
      <c r="B1287" s="35"/>
      <c r="C1287" s="35"/>
      <c r="D1287" s="49"/>
      <c r="E1287" s="35"/>
      <c r="F1287" s="52"/>
      <c r="G1287" s="32"/>
      <c r="H1287" s="33"/>
      <c r="I1287" s="74"/>
      <c r="J1287" s="34"/>
      <c r="K1287" s="34"/>
      <c r="L1287" s="44"/>
      <c r="M1287" s="62"/>
      <c r="P1287" s="36"/>
    </row>
    <row r="1288" spans="1:16" s="31" customFormat="1">
      <c r="A1288" s="49"/>
      <c r="B1288" s="35"/>
      <c r="C1288" s="35"/>
      <c r="D1288" s="49"/>
      <c r="E1288" s="35"/>
      <c r="F1288" s="52"/>
      <c r="G1288" s="32"/>
      <c r="H1288" s="33"/>
      <c r="I1288" s="74"/>
      <c r="J1288" s="34"/>
      <c r="K1288" s="34"/>
      <c r="L1288" s="44"/>
      <c r="M1288" s="62"/>
      <c r="P1288" s="36"/>
    </row>
    <row r="1289" spans="1:16" s="31" customFormat="1">
      <c r="A1289" s="49"/>
      <c r="B1289" s="35"/>
      <c r="C1289" s="35"/>
      <c r="D1289" s="49"/>
      <c r="E1289" s="35"/>
      <c r="F1289" s="52"/>
      <c r="G1289" s="32"/>
      <c r="H1289" s="33"/>
      <c r="I1289" s="74"/>
      <c r="J1289" s="34"/>
      <c r="K1289" s="34"/>
      <c r="L1289" s="44"/>
      <c r="M1289" s="62"/>
      <c r="P1289" s="36"/>
    </row>
    <row r="1290" spans="1:16" s="31" customFormat="1">
      <c r="A1290" s="49"/>
      <c r="B1290" s="35"/>
      <c r="C1290" s="35"/>
      <c r="D1290" s="49"/>
      <c r="E1290" s="35"/>
      <c r="F1290" s="52"/>
      <c r="G1290" s="32"/>
      <c r="H1290" s="33"/>
      <c r="I1290" s="74"/>
      <c r="J1290" s="34"/>
      <c r="K1290" s="34"/>
      <c r="L1290" s="44"/>
      <c r="M1290" s="62"/>
      <c r="P1290" s="36"/>
    </row>
    <row r="1291" spans="1:16" s="31" customFormat="1">
      <c r="A1291" s="49"/>
      <c r="B1291" s="35"/>
      <c r="C1291" s="35"/>
      <c r="D1291" s="49"/>
      <c r="E1291" s="35"/>
      <c r="F1291" s="52"/>
      <c r="G1291" s="32"/>
      <c r="H1291" s="33"/>
      <c r="I1291" s="74"/>
      <c r="J1291" s="34"/>
      <c r="K1291" s="34"/>
      <c r="L1291" s="44"/>
      <c r="M1291" s="62"/>
      <c r="P1291" s="36"/>
    </row>
    <row r="1292" spans="1:16" s="31" customFormat="1">
      <c r="A1292" s="49"/>
      <c r="B1292" s="35"/>
      <c r="C1292" s="35"/>
      <c r="D1292" s="49"/>
      <c r="E1292" s="35"/>
      <c r="F1292" s="52"/>
      <c r="G1292" s="32"/>
      <c r="H1292" s="33"/>
      <c r="I1292" s="74"/>
      <c r="J1292" s="34"/>
      <c r="K1292" s="34"/>
      <c r="L1292" s="44"/>
      <c r="M1292" s="62"/>
      <c r="P1292" s="36"/>
    </row>
    <row r="1293" spans="1:16" s="31" customFormat="1">
      <c r="A1293" s="49"/>
      <c r="B1293" s="35"/>
      <c r="C1293" s="35"/>
      <c r="D1293" s="49"/>
      <c r="E1293" s="35"/>
      <c r="F1293" s="52"/>
      <c r="G1293" s="32"/>
      <c r="H1293" s="33"/>
      <c r="I1293" s="74"/>
      <c r="J1293" s="34"/>
      <c r="K1293" s="34"/>
      <c r="L1293" s="44"/>
      <c r="M1293" s="62"/>
      <c r="P1293" s="36"/>
    </row>
    <row r="1294" spans="1:16" s="31" customFormat="1">
      <c r="A1294" s="49"/>
      <c r="B1294" s="35"/>
      <c r="C1294" s="35"/>
      <c r="D1294" s="49"/>
      <c r="E1294" s="35"/>
      <c r="F1294" s="52"/>
      <c r="G1294" s="32"/>
      <c r="H1294" s="33"/>
      <c r="I1294" s="74"/>
      <c r="J1294" s="34"/>
      <c r="K1294" s="34"/>
      <c r="L1294" s="44"/>
      <c r="M1294" s="62"/>
      <c r="P1294" s="36"/>
    </row>
    <row r="1295" spans="1:16" s="31" customFormat="1">
      <c r="A1295" s="49"/>
      <c r="B1295" s="35"/>
      <c r="C1295" s="35"/>
      <c r="D1295" s="49"/>
      <c r="E1295" s="35"/>
      <c r="F1295" s="52"/>
      <c r="G1295" s="32"/>
      <c r="H1295" s="33"/>
      <c r="I1295" s="74"/>
      <c r="J1295" s="34"/>
      <c r="K1295" s="34"/>
      <c r="L1295" s="44"/>
      <c r="M1295" s="62"/>
      <c r="P1295" s="36"/>
    </row>
    <row r="1296" spans="1:16" s="31" customFormat="1">
      <c r="A1296" s="49"/>
      <c r="B1296" s="35"/>
      <c r="C1296" s="35"/>
      <c r="D1296" s="49"/>
      <c r="E1296" s="35"/>
      <c r="F1296" s="52"/>
      <c r="G1296" s="32"/>
      <c r="H1296" s="33"/>
      <c r="I1296" s="74"/>
      <c r="J1296" s="34"/>
      <c r="K1296" s="34"/>
      <c r="L1296" s="44"/>
      <c r="M1296" s="62"/>
      <c r="P1296" s="36"/>
    </row>
    <row r="1297" spans="1:16" s="31" customFormat="1">
      <c r="A1297" s="49"/>
      <c r="B1297" s="35"/>
      <c r="C1297" s="35"/>
      <c r="D1297" s="49"/>
      <c r="E1297" s="35"/>
      <c r="F1297" s="52"/>
      <c r="G1297" s="32"/>
      <c r="H1297" s="33"/>
      <c r="I1297" s="74"/>
      <c r="J1297" s="34"/>
      <c r="K1297" s="34"/>
      <c r="L1297" s="44"/>
      <c r="M1297" s="62"/>
      <c r="P1297" s="36"/>
    </row>
    <row r="1298" spans="1:16" s="31" customFormat="1">
      <c r="A1298" s="49"/>
      <c r="B1298" s="35"/>
      <c r="C1298" s="35"/>
      <c r="D1298" s="49"/>
      <c r="E1298" s="35"/>
      <c r="F1298" s="52"/>
      <c r="G1298" s="32"/>
      <c r="H1298" s="33"/>
      <c r="I1298" s="74"/>
      <c r="J1298" s="34"/>
      <c r="K1298" s="34"/>
      <c r="L1298" s="44"/>
      <c r="M1298" s="62"/>
      <c r="P1298" s="36"/>
    </row>
    <row r="1299" spans="1:16" s="31" customFormat="1">
      <c r="A1299" s="49"/>
      <c r="B1299" s="35"/>
      <c r="C1299" s="35"/>
      <c r="D1299" s="49"/>
      <c r="E1299" s="35"/>
      <c r="F1299" s="52"/>
      <c r="G1299" s="32"/>
      <c r="H1299" s="33"/>
      <c r="I1299" s="74"/>
      <c r="J1299" s="34"/>
      <c r="K1299" s="34"/>
      <c r="L1299" s="44"/>
      <c r="M1299" s="62"/>
      <c r="P1299" s="36"/>
    </row>
    <row r="1300" spans="1:16" s="31" customFormat="1">
      <c r="A1300" s="49"/>
      <c r="B1300" s="35"/>
      <c r="C1300" s="35"/>
      <c r="D1300" s="49"/>
      <c r="E1300" s="35"/>
      <c r="F1300" s="52"/>
      <c r="G1300" s="32"/>
      <c r="H1300" s="33"/>
      <c r="I1300" s="74"/>
      <c r="J1300" s="34"/>
      <c r="K1300" s="34"/>
      <c r="L1300" s="44"/>
      <c r="M1300" s="62"/>
      <c r="P1300" s="36"/>
    </row>
    <row r="1301" spans="1:16" s="31" customFormat="1">
      <c r="A1301" s="49"/>
      <c r="B1301" s="35"/>
      <c r="C1301" s="35"/>
      <c r="D1301" s="49"/>
      <c r="E1301" s="35"/>
      <c r="F1301" s="52"/>
      <c r="G1301" s="32"/>
      <c r="H1301" s="33"/>
      <c r="I1301" s="74"/>
      <c r="J1301" s="34"/>
      <c r="K1301" s="34"/>
      <c r="L1301" s="44"/>
      <c r="M1301" s="62"/>
      <c r="P1301" s="36"/>
    </row>
    <row r="1302" spans="1:16" s="31" customFormat="1">
      <c r="A1302" s="49"/>
      <c r="B1302" s="35"/>
      <c r="C1302" s="35"/>
      <c r="D1302" s="49"/>
      <c r="E1302" s="35"/>
      <c r="F1302" s="52"/>
      <c r="G1302" s="32"/>
      <c r="H1302" s="33"/>
      <c r="I1302" s="74"/>
      <c r="J1302" s="34"/>
      <c r="K1302" s="34"/>
      <c r="L1302" s="44"/>
      <c r="M1302" s="62"/>
      <c r="P1302" s="36"/>
    </row>
    <row r="1303" spans="1:16" s="31" customFormat="1">
      <c r="A1303" s="49"/>
      <c r="B1303" s="35"/>
      <c r="C1303" s="35"/>
      <c r="D1303" s="49"/>
      <c r="E1303" s="35"/>
      <c r="F1303" s="52"/>
      <c r="G1303" s="32"/>
      <c r="H1303" s="33"/>
      <c r="I1303" s="74"/>
      <c r="J1303" s="34"/>
      <c r="K1303" s="34"/>
      <c r="L1303" s="44"/>
      <c r="M1303" s="62"/>
      <c r="P1303" s="36"/>
    </row>
    <row r="1304" spans="1:16" s="31" customFormat="1">
      <c r="A1304" s="49"/>
      <c r="B1304" s="35"/>
      <c r="C1304" s="35"/>
      <c r="D1304" s="49"/>
      <c r="E1304" s="35"/>
      <c r="F1304" s="52"/>
      <c r="G1304" s="32"/>
      <c r="H1304" s="33"/>
      <c r="I1304" s="74"/>
      <c r="J1304" s="34"/>
      <c r="K1304" s="34"/>
      <c r="L1304" s="44"/>
      <c r="M1304" s="62"/>
      <c r="P1304" s="36"/>
    </row>
    <row r="1305" spans="1:16" s="31" customFormat="1">
      <c r="A1305" s="49"/>
      <c r="B1305" s="35"/>
      <c r="C1305" s="35"/>
      <c r="D1305" s="49"/>
      <c r="E1305" s="35"/>
      <c r="F1305" s="52"/>
      <c r="G1305" s="32"/>
      <c r="H1305" s="33"/>
      <c r="I1305" s="74"/>
      <c r="J1305" s="34"/>
      <c r="K1305" s="34"/>
      <c r="L1305" s="44"/>
      <c r="M1305" s="62"/>
      <c r="P1305" s="36"/>
    </row>
    <row r="1306" spans="1:16" s="31" customFormat="1">
      <c r="A1306" s="49"/>
      <c r="B1306" s="35"/>
      <c r="C1306" s="35"/>
      <c r="D1306" s="49"/>
      <c r="E1306" s="35"/>
      <c r="F1306" s="52"/>
      <c r="G1306" s="32"/>
      <c r="H1306" s="33"/>
      <c r="I1306" s="74"/>
      <c r="J1306" s="34"/>
      <c r="K1306" s="34"/>
      <c r="L1306" s="44"/>
      <c r="M1306" s="62"/>
      <c r="P1306" s="36"/>
    </row>
    <row r="1307" spans="1:16" s="31" customFormat="1">
      <c r="A1307" s="49"/>
      <c r="B1307" s="35"/>
      <c r="C1307" s="35"/>
      <c r="D1307" s="49"/>
      <c r="E1307" s="35"/>
      <c r="F1307" s="52"/>
      <c r="G1307" s="32"/>
      <c r="H1307" s="33"/>
      <c r="I1307" s="74"/>
      <c r="J1307" s="34"/>
      <c r="K1307" s="34"/>
      <c r="L1307" s="44"/>
      <c r="M1307" s="62"/>
      <c r="P1307" s="36"/>
    </row>
    <row r="1308" spans="1:16" s="31" customFormat="1">
      <c r="A1308" s="49"/>
      <c r="B1308" s="35"/>
      <c r="C1308" s="35"/>
      <c r="D1308" s="49"/>
      <c r="E1308" s="35"/>
      <c r="F1308" s="52"/>
      <c r="G1308" s="32"/>
      <c r="H1308" s="33"/>
      <c r="I1308" s="74"/>
      <c r="J1308" s="34"/>
      <c r="K1308" s="34"/>
      <c r="L1308" s="44"/>
      <c r="M1308" s="62"/>
      <c r="P1308" s="36"/>
    </row>
    <row r="1309" spans="1:16" s="31" customFormat="1">
      <c r="A1309" s="49"/>
      <c r="B1309" s="35"/>
      <c r="C1309" s="35"/>
      <c r="D1309" s="49"/>
      <c r="E1309" s="35"/>
      <c r="F1309" s="52"/>
      <c r="G1309" s="32"/>
      <c r="H1309" s="33"/>
      <c r="I1309" s="74"/>
      <c r="J1309" s="34"/>
      <c r="K1309" s="34"/>
      <c r="L1309" s="44"/>
      <c r="M1309" s="62"/>
      <c r="P1309" s="36"/>
    </row>
    <row r="1310" spans="1:16" s="31" customFormat="1">
      <c r="A1310" s="49"/>
      <c r="B1310" s="35"/>
      <c r="C1310" s="35"/>
      <c r="D1310" s="49"/>
      <c r="E1310" s="35"/>
      <c r="F1310" s="52"/>
      <c r="G1310" s="32"/>
      <c r="H1310" s="33"/>
      <c r="I1310" s="74"/>
      <c r="J1310" s="34"/>
      <c r="K1310" s="34"/>
      <c r="L1310" s="44"/>
      <c r="M1310" s="62"/>
      <c r="P1310" s="36"/>
    </row>
    <row r="1311" spans="1:16" s="31" customFormat="1">
      <c r="A1311" s="49"/>
      <c r="B1311" s="35"/>
      <c r="C1311" s="35"/>
      <c r="D1311" s="49"/>
      <c r="E1311" s="35"/>
      <c r="F1311" s="52"/>
      <c r="G1311" s="32"/>
      <c r="H1311" s="33"/>
      <c r="I1311" s="74"/>
      <c r="J1311" s="34"/>
      <c r="K1311" s="34"/>
      <c r="L1311" s="44"/>
      <c r="M1311" s="62"/>
      <c r="P1311" s="36"/>
    </row>
    <row r="1312" spans="1:16" s="31" customFormat="1">
      <c r="A1312" s="49"/>
      <c r="B1312" s="35"/>
      <c r="C1312" s="35"/>
      <c r="D1312" s="49"/>
      <c r="E1312" s="35"/>
      <c r="F1312" s="52"/>
      <c r="G1312" s="32"/>
      <c r="H1312" s="33"/>
      <c r="I1312" s="74"/>
      <c r="J1312" s="34"/>
      <c r="K1312" s="34"/>
      <c r="L1312" s="44"/>
      <c r="M1312" s="62"/>
      <c r="P1312" s="36"/>
    </row>
    <row r="1313" spans="1:16" s="31" customFormat="1">
      <c r="A1313" s="49"/>
      <c r="B1313" s="35"/>
      <c r="C1313" s="35"/>
      <c r="D1313" s="49"/>
      <c r="E1313" s="35"/>
      <c r="F1313" s="52"/>
      <c r="G1313" s="32"/>
      <c r="H1313" s="33"/>
      <c r="I1313" s="74"/>
      <c r="J1313" s="34"/>
      <c r="K1313" s="34"/>
      <c r="L1313" s="44"/>
      <c r="M1313" s="62"/>
      <c r="P1313" s="36"/>
    </row>
    <row r="1314" spans="1:16" s="31" customFormat="1">
      <c r="A1314" s="49"/>
      <c r="B1314" s="35"/>
      <c r="C1314" s="35"/>
      <c r="D1314" s="49"/>
      <c r="E1314" s="35"/>
      <c r="F1314" s="52"/>
      <c r="G1314" s="32"/>
      <c r="H1314" s="33"/>
      <c r="I1314" s="74"/>
      <c r="J1314" s="34"/>
      <c r="K1314" s="34"/>
      <c r="L1314" s="44"/>
      <c r="M1314" s="62"/>
      <c r="P1314" s="36"/>
    </row>
    <row r="1315" spans="1:16" s="31" customFormat="1">
      <c r="A1315" s="49"/>
      <c r="B1315" s="35"/>
      <c r="C1315" s="35"/>
      <c r="D1315" s="49"/>
      <c r="E1315" s="35"/>
      <c r="F1315" s="52"/>
      <c r="G1315" s="32"/>
      <c r="H1315" s="33"/>
      <c r="I1315" s="74"/>
      <c r="J1315" s="34"/>
      <c r="K1315" s="34"/>
      <c r="L1315" s="44"/>
      <c r="M1315" s="62"/>
      <c r="P1315" s="36"/>
    </row>
    <row r="1316" spans="1:16" s="31" customFormat="1">
      <c r="A1316" s="49"/>
      <c r="B1316" s="35"/>
      <c r="C1316" s="35"/>
      <c r="D1316" s="49"/>
      <c r="E1316" s="35"/>
      <c r="F1316" s="52"/>
      <c r="G1316" s="32"/>
      <c r="H1316" s="33"/>
      <c r="I1316" s="74"/>
      <c r="J1316" s="34"/>
      <c r="K1316" s="34"/>
      <c r="L1316" s="44"/>
      <c r="M1316" s="62"/>
      <c r="P1316" s="36"/>
    </row>
    <row r="1317" spans="1:16" s="31" customFormat="1">
      <c r="A1317" s="49"/>
      <c r="B1317" s="35"/>
      <c r="C1317" s="35"/>
      <c r="D1317" s="49"/>
      <c r="E1317" s="35"/>
      <c r="F1317" s="52"/>
      <c r="G1317" s="32"/>
      <c r="H1317" s="33"/>
      <c r="I1317" s="74"/>
      <c r="J1317" s="34"/>
      <c r="K1317" s="34"/>
      <c r="L1317" s="44"/>
      <c r="M1317" s="62"/>
      <c r="P1317" s="36"/>
    </row>
    <row r="1318" spans="1:16" s="31" customFormat="1">
      <c r="A1318" s="49"/>
      <c r="B1318" s="35"/>
      <c r="C1318" s="35"/>
      <c r="D1318" s="49"/>
      <c r="E1318" s="35"/>
      <c r="F1318" s="52"/>
      <c r="G1318" s="32"/>
      <c r="H1318" s="33"/>
      <c r="I1318" s="74"/>
      <c r="J1318" s="34"/>
      <c r="K1318" s="34"/>
      <c r="L1318" s="44"/>
      <c r="M1318" s="62"/>
      <c r="P1318" s="36"/>
    </row>
    <row r="1319" spans="1:16" s="31" customFormat="1">
      <c r="A1319" s="49"/>
      <c r="B1319" s="35"/>
      <c r="C1319" s="35"/>
      <c r="D1319" s="49"/>
      <c r="E1319" s="35"/>
      <c r="F1319" s="52"/>
      <c r="G1319" s="32"/>
      <c r="H1319" s="33"/>
      <c r="I1319" s="74"/>
      <c r="J1319" s="34"/>
      <c r="K1319" s="34"/>
      <c r="L1319" s="44"/>
      <c r="M1319" s="62"/>
      <c r="P1319" s="36"/>
    </row>
    <row r="1320" spans="1:16" s="31" customFormat="1">
      <c r="A1320" s="49"/>
      <c r="B1320" s="35"/>
      <c r="C1320" s="35"/>
      <c r="D1320" s="49"/>
      <c r="E1320" s="35"/>
      <c r="F1320" s="52"/>
      <c r="G1320" s="32"/>
      <c r="H1320" s="33"/>
      <c r="I1320" s="74"/>
      <c r="J1320" s="34"/>
      <c r="K1320" s="34"/>
      <c r="L1320" s="44"/>
      <c r="M1320" s="62"/>
      <c r="P1320" s="36"/>
    </row>
    <row r="1321" spans="1:16" s="31" customFormat="1">
      <c r="A1321" s="49"/>
      <c r="B1321" s="35"/>
      <c r="C1321" s="35"/>
      <c r="D1321" s="49"/>
      <c r="E1321" s="35"/>
      <c r="F1321" s="52"/>
      <c r="G1321" s="32"/>
      <c r="H1321" s="33"/>
      <c r="I1321" s="74"/>
      <c r="J1321" s="34"/>
      <c r="K1321" s="34"/>
      <c r="L1321" s="44"/>
      <c r="M1321" s="62"/>
      <c r="P1321" s="36"/>
    </row>
    <row r="1322" spans="1:16" s="31" customFormat="1">
      <c r="A1322" s="49"/>
      <c r="B1322" s="35"/>
      <c r="C1322" s="35"/>
      <c r="D1322" s="49"/>
      <c r="E1322" s="35"/>
      <c r="F1322" s="52"/>
      <c r="G1322" s="32"/>
      <c r="H1322" s="33"/>
      <c r="I1322" s="74"/>
      <c r="J1322" s="34"/>
      <c r="K1322" s="34"/>
      <c r="L1322" s="44"/>
      <c r="M1322" s="62"/>
      <c r="P1322" s="36"/>
    </row>
    <row r="1323" spans="1:16" s="31" customFormat="1">
      <c r="A1323" s="49"/>
      <c r="B1323" s="35"/>
      <c r="C1323" s="35"/>
      <c r="D1323" s="49"/>
      <c r="E1323" s="35"/>
      <c r="F1323" s="52"/>
      <c r="G1323" s="32"/>
      <c r="H1323" s="33"/>
      <c r="I1323" s="74"/>
      <c r="J1323" s="34"/>
      <c r="K1323" s="34"/>
      <c r="L1323" s="44"/>
      <c r="M1323" s="62"/>
      <c r="P1323" s="36"/>
    </row>
    <row r="1324" spans="1:16" s="31" customFormat="1">
      <c r="A1324" s="49"/>
      <c r="B1324" s="35"/>
      <c r="C1324" s="35"/>
      <c r="D1324" s="49"/>
      <c r="E1324" s="35"/>
      <c r="F1324" s="52"/>
      <c r="G1324" s="32"/>
      <c r="H1324" s="33"/>
      <c r="I1324" s="74"/>
      <c r="J1324" s="34"/>
      <c r="K1324" s="34"/>
      <c r="L1324" s="44"/>
      <c r="M1324" s="62"/>
      <c r="P1324" s="36"/>
    </row>
    <row r="1325" spans="1:16" s="31" customFormat="1">
      <c r="A1325" s="49"/>
      <c r="B1325" s="35"/>
      <c r="C1325" s="35"/>
      <c r="D1325" s="49"/>
      <c r="E1325" s="35"/>
      <c r="F1325" s="52"/>
      <c r="G1325" s="32"/>
      <c r="H1325" s="33"/>
      <c r="I1325" s="74"/>
      <c r="J1325" s="34"/>
      <c r="K1325" s="34"/>
      <c r="L1325" s="44"/>
      <c r="M1325" s="62"/>
      <c r="P1325" s="36"/>
    </row>
    <row r="1326" spans="1:16" s="31" customFormat="1">
      <c r="A1326" s="49"/>
      <c r="B1326" s="35"/>
      <c r="C1326" s="35"/>
      <c r="D1326" s="49"/>
      <c r="E1326" s="35"/>
      <c r="F1326" s="52"/>
      <c r="G1326" s="32"/>
      <c r="H1326" s="33"/>
      <c r="I1326" s="74"/>
      <c r="J1326" s="34"/>
      <c r="K1326" s="34"/>
      <c r="L1326" s="44"/>
      <c r="M1326" s="62"/>
      <c r="P1326" s="36"/>
    </row>
    <row r="1327" spans="1:16" s="31" customFormat="1">
      <c r="A1327" s="49"/>
      <c r="B1327" s="35"/>
      <c r="C1327" s="35"/>
      <c r="D1327" s="49"/>
      <c r="E1327" s="35"/>
      <c r="F1327" s="52"/>
      <c r="G1327" s="32"/>
      <c r="H1327" s="33"/>
      <c r="I1327" s="74"/>
      <c r="J1327" s="34"/>
      <c r="K1327" s="34"/>
      <c r="L1327" s="44"/>
      <c r="M1327" s="62"/>
      <c r="P1327" s="36"/>
    </row>
    <row r="1328" spans="1:16" s="31" customFormat="1">
      <c r="A1328" s="49"/>
      <c r="B1328" s="35"/>
      <c r="C1328" s="35"/>
      <c r="D1328" s="49"/>
      <c r="E1328" s="35"/>
      <c r="F1328" s="52"/>
      <c r="G1328" s="32"/>
      <c r="H1328" s="33"/>
      <c r="I1328" s="74"/>
      <c r="J1328" s="34"/>
      <c r="K1328" s="34"/>
      <c r="L1328" s="44"/>
      <c r="M1328" s="62"/>
      <c r="P1328" s="36"/>
    </row>
    <row r="1329" spans="1:16" s="31" customFormat="1">
      <c r="A1329" s="49"/>
      <c r="B1329" s="35"/>
      <c r="C1329" s="35"/>
      <c r="D1329" s="49"/>
      <c r="E1329" s="35"/>
      <c r="F1329" s="52"/>
      <c r="G1329" s="32"/>
      <c r="H1329" s="33"/>
      <c r="I1329" s="74"/>
      <c r="J1329" s="34"/>
      <c r="K1329" s="34"/>
      <c r="L1329" s="44"/>
      <c r="M1329" s="62"/>
      <c r="P1329" s="36"/>
    </row>
    <row r="1330" spans="1:16" s="31" customFormat="1">
      <c r="A1330" s="49"/>
      <c r="B1330" s="35"/>
      <c r="C1330" s="35"/>
      <c r="D1330" s="49"/>
      <c r="E1330" s="35"/>
      <c r="F1330" s="52"/>
      <c r="G1330" s="32"/>
      <c r="H1330" s="33"/>
      <c r="I1330" s="74"/>
      <c r="J1330" s="34"/>
      <c r="K1330" s="34"/>
      <c r="L1330" s="44"/>
      <c r="M1330" s="62"/>
      <c r="P1330" s="36"/>
    </row>
    <row r="1331" spans="1:16" s="31" customFormat="1">
      <c r="A1331" s="49"/>
      <c r="B1331" s="35"/>
      <c r="C1331" s="35"/>
      <c r="D1331" s="49"/>
      <c r="E1331" s="35"/>
      <c r="F1331" s="52"/>
      <c r="G1331" s="32"/>
      <c r="H1331" s="33"/>
      <c r="I1331" s="74"/>
      <c r="J1331" s="34"/>
      <c r="K1331" s="34"/>
      <c r="L1331" s="44"/>
      <c r="M1331" s="62"/>
      <c r="P1331" s="36"/>
    </row>
    <row r="1332" spans="1:16" s="31" customFormat="1">
      <c r="A1332" s="49"/>
      <c r="B1332" s="35"/>
      <c r="C1332" s="35"/>
      <c r="D1332" s="49"/>
      <c r="E1332" s="35"/>
      <c r="F1332" s="52"/>
      <c r="G1332" s="32"/>
      <c r="H1332" s="33"/>
      <c r="I1332" s="74"/>
      <c r="J1332" s="34"/>
      <c r="K1332" s="34"/>
      <c r="L1332" s="44"/>
      <c r="M1332" s="62"/>
      <c r="P1332" s="36"/>
    </row>
    <row r="1333" spans="1:16" s="31" customFormat="1">
      <c r="A1333" s="49"/>
      <c r="B1333" s="35"/>
      <c r="C1333" s="35"/>
      <c r="D1333" s="49"/>
      <c r="E1333" s="35"/>
      <c r="F1333" s="52"/>
      <c r="G1333" s="32"/>
      <c r="H1333" s="33"/>
      <c r="I1333" s="74"/>
      <c r="J1333" s="34"/>
      <c r="K1333" s="34"/>
      <c r="L1333" s="44"/>
      <c r="M1333" s="62"/>
      <c r="P1333" s="36"/>
    </row>
    <row r="1334" spans="1:16" s="31" customFormat="1">
      <c r="A1334" s="49"/>
      <c r="B1334" s="35"/>
      <c r="C1334" s="35"/>
      <c r="D1334" s="49"/>
      <c r="E1334" s="35"/>
      <c r="F1334" s="52"/>
      <c r="G1334" s="32"/>
      <c r="H1334" s="33"/>
      <c r="I1334" s="74"/>
      <c r="J1334" s="34"/>
      <c r="K1334" s="34"/>
      <c r="L1334" s="44"/>
      <c r="M1334" s="62"/>
      <c r="P1334" s="36"/>
    </row>
    <row r="1335" spans="1:16" s="31" customFormat="1">
      <c r="A1335" s="49"/>
      <c r="B1335" s="35"/>
      <c r="C1335" s="35"/>
      <c r="D1335" s="49"/>
      <c r="E1335" s="35"/>
      <c r="F1335" s="52"/>
      <c r="G1335" s="32"/>
      <c r="H1335" s="33"/>
      <c r="I1335" s="74"/>
      <c r="J1335" s="34"/>
      <c r="K1335" s="34"/>
      <c r="L1335" s="44"/>
      <c r="M1335" s="62"/>
      <c r="P1335" s="36"/>
    </row>
    <row r="1336" spans="1:16" s="31" customFormat="1">
      <c r="A1336" s="49"/>
      <c r="B1336" s="35"/>
      <c r="C1336" s="35"/>
      <c r="D1336" s="49"/>
      <c r="E1336" s="35"/>
      <c r="F1336" s="52"/>
      <c r="G1336" s="32"/>
      <c r="H1336" s="33"/>
      <c r="I1336" s="74"/>
      <c r="J1336" s="34"/>
      <c r="K1336" s="34"/>
      <c r="L1336" s="44"/>
      <c r="M1336" s="62"/>
      <c r="P1336" s="36"/>
    </row>
    <row r="1337" spans="1:16" s="31" customFormat="1">
      <c r="A1337" s="49"/>
      <c r="B1337" s="35"/>
      <c r="C1337" s="35"/>
      <c r="D1337" s="49"/>
      <c r="E1337" s="35"/>
      <c r="F1337" s="52"/>
      <c r="G1337" s="32"/>
      <c r="H1337" s="33"/>
      <c r="I1337" s="74"/>
      <c r="J1337" s="34"/>
      <c r="K1337" s="34"/>
      <c r="L1337" s="44"/>
      <c r="M1337" s="62"/>
      <c r="P1337" s="36"/>
    </row>
    <row r="1338" spans="1:16" s="31" customFormat="1">
      <c r="A1338" s="49"/>
      <c r="B1338" s="35"/>
      <c r="C1338" s="35"/>
      <c r="D1338" s="49"/>
      <c r="E1338" s="35"/>
      <c r="F1338" s="52"/>
      <c r="G1338" s="32"/>
      <c r="H1338" s="33"/>
      <c r="I1338" s="74"/>
      <c r="J1338" s="34"/>
      <c r="K1338" s="34"/>
      <c r="L1338" s="44"/>
      <c r="M1338" s="62"/>
      <c r="P1338" s="36"/>
    </row>
    <row r="1339" spans="1:16" s="31" customFormat="1">
      <c r="A1339" s="49"/>
      <c r="B1339" s="35"/>
      <c r="C1339" s="35"/>
      <c r="D1339" s="49"/>
      <c r="E1339" s="35"/>
      <c r="F1339" s="52"/>
      <c r="G1339" s="32"/>
      <c r="H1339" s="33"/>
      <c r="I1339" s="74"/>
      <c r="J1339" s="34"/>
      <c r="K1339" s="34"/>
      <c r="L1339" s="44"/>
      <c r="M1339" s="62"/>
      <c r="P1339" s="36"/>
    </row>
    <row r="1340" spans="1:16" s="31" customFormat="1">
      <c r="A1340" s="49"/>
      <c r="B1340" s="35"/>
      <c r="C1340" s="35"/>
      <c r="D1340" s="49"/>
      <c r="E1340" s="35"/>
      <c r="F1340" s="52"/>
      <c r="G1340" s="32"/>
      <c r="H1340" s="33"/>
      <c r="I1340" s="74"/>
      <c r="J1340" s="34"/>
      <c r="K1340" s="34"/>
      <c r="L1340" s="44"/>
      <c r="M1340" s="62"/>
      <c r="P1340" s="36"/>
    </row>
    <row r="1341" spans="1:16" s="31" customFormat="1">
      <c r="A1341" s="49"/>
      <c r="B1341" s="35"/>
      <c r="C1341" s="35"/>
      <c r="D1341" s="49"/>
      <c r="E1341" s="35"/>
      <c r="F1341" s="52"/>
      <c r="G1341" s="32"/>
      <c r="H1341" s="33"/>
      <c r="I1341" s="74"/>
      <c r="J1341" s="34"/>
      <c r="K1341" s="34"/>
      <c r="L1341" s="44"/>
      <c r="M1341" s="62"/>
      <c r="P1341" s="36"/>
    </row>
    <row r="1342" spans="1:16" s="31" customFormat="1">
      <c r="A1342" s="49"/>
      <c r="B1342" s="35"/>
      <c r="C1342" s="35"/>
      <c r="D1342" s="49"/>
      <c r="E1342" s="35"/>
      <c r="F1342" s="52"/>
      <c r="G1342" s="32"/>
      <c r="H1342" s="33"/>
      <c r="I1342" s="74"/>
      <c r="J1342" s="34"/>
      <c r="K1342" s="34"/>
      <c r="L1342" s="44"/>
      <c r="M1342" s="62"/>
      <c r="P1342" s="36"/>
    </row>
    <row r="1343" spans="1:16" s="31" customFormat="1">
      <c r="A1343" s="49"/>
      <c r="B1343" s="35"/>
      <c r="C1343" s="35"/>
      <c r="D1343" s="49"/>
      <c r="E1343" s="35"/>
      <c r="F1343" s="52"/>
      <c r="G1343" s="32"/>
      <c r="H1343" s="33"/>
      <c r="I1343" s="74"/>
      <c r="J1343" s="34"/>
      <c r="K1343" s="34"/>
      <c r="L1343" s="44"/>
      <c r="M1343" s="62"/>
      <c r="P1343" s="36"/>
    </row>
    <row r="1344" spans="1:16" s="31" customFormat="1">
      <c r="A1344" s="49"/>
      <c r="B1344" s="35"/>
      <c r="C1344" s="35"/>
      <c r="D1344" s="49"/>
      <c r="E1344" s="35"/>
      <c r="F1344" s="52"/>
      <c r="G1344" s="32"/>
      <c r="H1344" s="33"/>
      <c r="I1344" s="74"/>
      <c r="J1344" s="34"/>
      <c r="K1344" s="34"/>
      <c r="L1344" s="44"/>
      <c r="M1344" s="62"/>
      <c r="P1344" s="36"/>
    </row>
    <row r="1345" spans="1:16" s="31" customFormat="1">
      <c r="A1345" s="49"/>
      <c r="B1345" s="35"/>
      <c r="C1345" s="35"/>
      <c r="D1345" s="49"/>
      <c r="E1345" s="35"/>
      <c r="F1345" s="52"/>
      <c r="G1345" s="32"/>
      <c r="H1345" s="33"/>
      <c r="I1345" s="74"/>
      <c r="J1345" s="34"/>
      <c r="K1345" s="34"/>
      <c r="L1345" s="44"/>
      <c r="M1345" s="62"/>
      <c r="P1345" s="36"/>
    </row>
    <row r="1346" spans="1:16" s="31" customFormat="1">
      <c r="A1346" s="49"/>
      <c r="B1346" s="35"/>
      <c r="C1346" s="35"/>
      <c r="D1346" s="49"/>
      <c r="E1346" s="35"/>
      <c r="F1346" s="52"/>
      <c r="G1346" s="32"/>
      <c r="H1346" s="33"/>
      <c r="I1346" s="74"/>
      <c r="J1346" s="34"/>
      <c r="K1346" s="34"/>
      <c r="L1346" s="44"/>
      <c r="M1346" s="62"/>
      <c r="P1346" s="36"/>
    </row>
    <row r="1347" spans="1:16" s="31" customFormat="1">
      <c r="A1347" s="49"/>
      <c r="B1347" s="35"/>
      <c r="C1347" s="35"/>
      <c r="D1347" s="49"/>
      <c r="E1347" s="35"/>
      <c r="F1347" s="52"/>
      <c r="G1347" s="32"/>
      <c r="H1347" s="33"/>
      <c r="I1347" s="74"/>
      <c r="J1347" s="34"/>
      <c r="K1347" s="34"/>
      <c r="L1347" s="44"/>
      <c r="M1347" s="62"/>
      <c r="P1347" s="36"/>
    </row>
    <row r="1348" spans="1:16" s="31" customFormat="1">
      <c r="A1348" s="49"/>
      <c r="B1348" s="35"/>
      <c r="C1348" s="35"/>
      <c r="D1348" s="49"/>
      <c r="E1348" s="35"/>
      <c r="F1348" s="52"/>
      <c r="G1348" s="32"/>
      <c r="H1348" s="33"/>
      <c r="I1348" s="74"/>
      <c r="J1348" s="34"/>
      <c r="K1348" s="34"/>
      <c r="L1348" s="44"/>
      <c r="M1348" s="62"/>
      <c r="P1348" s="36"/>
    </row>
    <row r="1349" spans="1:16" s="31" customFormat="1">
      <c r="A1349" s="49"/>
      <c r="B1349" s="35"/>
      <c r="C1349" s="35"/>
      <c r="D1349" s="49"/>
      <c r="E1349" s="35"/>
      <c r="F1349" s="52"/>
      <c r="G1349" s="32"/>
      <c r="H1349" s="33"/>
      <c r="I1349" s="74"/>
      <c r="J1349" s="34"/>
      <c r="K1349" s="34"/>
      <c r="L1349" s="44"/>
      <c r="M1349" s="62"/>
      <c r="P1349" s="36"/>
    </row>
    <row r="1350" spans="1:16" s="31" customFormat="1">
      <c r="A1350" s="49"/>
      <c r="B1350" s="35"/>
      <c r="C1350" s="35"/>
      <c r="D1350" s="49"/>
      <c r="E1350" s="35"/>
      <c r="F1350" s="52"/>
      <c r="G1350" s="32"/>
      <c r="H1350" s="33"/>
      <c r="I1350" s="74"/>
      <c r="J1350" s="34"/>
      <c r="K1350" s="34"/>
      <c r="L1350" s="44"/>
      <c r="M1350" s="62"/>
      <c r="P1350" s="36"/>
    </row>
    <row r="1351" spans="1:16" s="31" customFormat="1">
      <c r="A1351" s="49"/>
      <c r="B1351" s="35"/>
      <c r="C1351" s="35"/>
      <c r="D1351" s="49"/>
      <c r="E1351" s="35"/>
      <c r="F1351" s="52"/>
      <c r="G1351" s="32"/>
      <c r="H1351" s="33"/>
      <c r="I1351" s="74"/>
      <c r="J1351" s="34"/>
      <c r="K1351" s="34"/>
      <c r="L1351" s="44"/>
      <c r="M1351" s="62"/>
      <c r="P1351" s="36"/>
    </row>
    <row r="1352" spans="1:16" s="31" customFormat="1">
      <c r="A1352" s="49"/>
      <c r="B1352" s="35"/>
      <c r="C1352" s="35"/>
      <c r="D1352" s="49"/>
      <c r="E1352" s="35"/>
      <c r="F1352" s="52"/>
      <c r="G1352" s="32"/>
      <c r="H1352" s="33"/>
      <c r="I1352" s="74"/>
      <c r="J1352" s="34"/>
      <c r="K1352" s="34"/>
      <c r="L1352" s="44"/>
      <c r="M1352" s="62"/>
      <c r="P1352" s="36"/>
    </row>
    <row r="1353" spans="1:16" s="31" customFormat="1">
      <c r="A1353" s="49"/>
      <c r="B1353" s="35"/>
      <c r="C1353" s="35"/>
      <c r="D1353" s="49"/>
      <c r="E1353" s="35"/>
      <c r="F1353" s="52"/>
      <c r="G1353" s="32"/>
      <c r="H1353" s="33"/>
      <c r="I1353" s="74"/>
      <c r="J1353" s="34"/>
      <c r="K1353" s="34"/>
      <c r="L1353" s="44"/>
      <c r="M1353" s="62"/>
      <c r="P1353" s="36"/>
    </row>
    <row r="1354" spans="1:16" s="31" customFormat="1">
      <c r="A1354" s="49"/>
      <c r="B1354" s="35"/>
      <c r="C1354" s="35"/>
      <c r="D1354" s="49"/>
      <c r="E1354" s="35"/>
      <c r="F1354" s="52"/>
      <c r="G1354" s="32"/>
      <c r="H1354" s="33"/>
      <c r="I1354" s="74"/>
      <c r="J1354" s="34"/>
      <c r="K1354" s="34"/>
      <c r="L1354" s="44"/>
      <c r="M1354" s="62"/>
      <c r="P1354" s="36"/>
    </row>
    <row r="1355" spans="1:16" s="31" customFormat="1">
      <c r="A1355" s="49"/>
      <c r="B1355" s="35"/>
      <c r="C1355" s="35"/>
      <c r="D1355" s="49"/>
      <c r="E1355" s="35"/>
      <c r="F1355" s="52"/>
      <c r="G1355" s="32"/>
      <c r="H1355" s="33"/>
      <c r="I1355" s="74"/>
      <c r="J1355" s="34"/>
      <c r="K1355" s="34"/>
      <c r="L1355" s="44"/>
      <c r="M1355" s="62"/>
      <c r="P1355" s="36"/>
    </row>
    <row r="1356" spans="1:16" s="31" customFormat="1">
      <c r="A1356" s="49"/>
      <c r="B1356" s="35"/>
      <c r="C1356" s="35"/>
      <c r="D1356" s="49"/>
      <c r="E1356" s="35"/>
      <c r="F1356" s="52"/>
      <c r="G1356" s="32"/>
      <c r="H1356" s="33"/>
      <c r="I1356" s="74"/>
      <c r="J1356" s="34"/>
      <c r="K1356" s="34"/>
      <c r="L1356" s="44"/>
      <c r="M1356" s="62"/>
      <c r="P1356" s="36"/>
    </row>
    <row r="1357" spans="1:16" s="31" customFormat="1">
      <c r="A1357" s="49"/>
      <c r="B1357" s="35"/>
      <c r="C1357" s="35"/>
      <c r="D1357" s="49"/>
      <c r="E1357" s="35"/>
      <c r="F1357" s="52"/>
      <c r="G1357" s="32"/>
      <c r="H1357" s="33"/>
      <c r="I1357" s="74"/>
      <c r="J1357" s="34"/>
      <c r="K1357" s="34"/>
      <c r="L1357" s="44"/>
      <c r="M1357" s="62"/>
      <c r="P1357" s="36"/>
    </row>
    <row r="1358" spans="1:16" s="31" customFormat="1">
      <c r="A1358" s="49"/>
      <c r="B1358" s="35"/>
      <c r="C1358" s="35"/>
      <c r="D1358" s="49"/>
      <c r="E1358" s="35"/>
      <c r="F1358" s="52"/>
      <c r="G1358" s="32"/>
      <c r="H1358" s="33"/>
      <c r="I1358" s="74"/>
      <c r="J1358" s="34"/>
      <c r="K1358" s="34"/>
      <c r="L1358" s="44"/>
      <c r="M1358" s="62"/>
      <c r="P1358" s="36"/>
    </row>
    <row r="1359" spans="1:16" s="31" customFormat="1">
      <c r="A1359" s="49"/>
      <c r="B1359" s="35"/>
      <c r="C1359" s="35"/>
      <c r="D1359" s="49"/>
      <c r="E1359" s="35"/>
      <c r="F1359" s="52"/>
      <c r="G1359" s="32"/>
      <c r="H1359" s="33"/>
      <c r="I1359" s="74"/>
      <c r="J1359" s="34"/>
      <c r="K1359" s="34"/>
      <c r="L1359" s="44"/>
      <c r="M1359" s="62"/>
      <c r="P1359" s="36"/>
    </row>
    <row r="1360" spans="1:16" s="31" customFormat="1">
      <c r="A1360" s="49"/>
      <c r="B1360" s="35"/>
      <c r="C1360" s="35"/>
      <c r="D1360" s="49"/>
      <c r="E1360" s="35"/>
      <c r="F1360" s="52"/>
      <c r="G1360" s="32"/>
      <c r="H1360" s="33"/>
      <c r="I1360" s="74"/>
      <c r="J1360" s="34"/>
      <c r="K1360" s="34"/>
      <c r="L1360" s="44"/>
      <c r="M1360" s="62"/>
      <c r="P1360" s="36"/>
    </row>
    <row r="1361" spans="1:16" s="31" customFormat="1">
      <c r="A1361" s="49"/>
      <c r="B1361" s="35"/>
      <c r="C1361" s="35"/>
      <c r="D1361" s="49"/>
      <c r="E1361" s="35"/>
      <c r="F1361" s="52"/>
      <c r="G1361" s="32"/>
      <c r="H1361" s="33"/>
      <c r="I1361" s="74"/>
      <c r="J1361" s="34"/>
      <c r="K1361" s="34"/>
      <c r="L1361" s="44"/>
      <c r="M1361" s="62"/>
      <c r="P1361" s="36"/>
    </row>
    <row r="1362" spans="1:16" s="31" customFormat="1">
      <c r="A1362" s="49"/>
      <c r="B1362" s="35"/>
      <c r="C1362" s="35"/>
      <c r="D1362" s="49"/>
      <c r="E1362" s="35"/>
      <c r="F1362" s="52"/>
      <c r="G1362" s="32"/>
      <c r="H1362" s="33"/>
      <c r="I1362" s="74"/>
      <c r="J1362" s="34"/>
      <c r="K1362" s="34"/>
      <c r="L1362" s="44"/>
      <c r="M1362" s="62"/>
      <c r="P1362" s="36"/>
    </row>
    <row r="1363" spans="1:16" s="31" customFormat="1">
      <c r="A1363" s="49"/>
      <c r="B1363" s="35"/>
      <c r="C1363" s="35"/>
      <c r="D1363" s="49"/>
      <c r="E1363" s="35"/>
      <c r="F1363" s="52"/>
      <c r="G1363" s="32"/>
      <c r="H1363" s="33"/>
      <c r="I1363" s="74"/>
      <c r="J1363" s="34"/>
      <c r="K1363" s="34"/>
      <c r="L1363" s="44"/>
      <c r="M1363" s="62"/>
      <c r="P1363" s="36"/>
    </row>
    <row r="1364" spans="1:16" s="31" customFormat="1">
      <c r="A1364" s="49"/>
      <c r="B1364" s="35"/>
      <c r="C1364" s="35"/>
      <c r="D1364" s="49"/>
      <c r="E1364" s="35"/>
      <c r="F1364" s="52"/>
      <c r="G1364" s="32"/>
      <c r="H1364" s="33"/>
      <c r="I1364" s="74"/>
      <c r="J1364" s="34"/>
      <c r="K1364" s="34"/>
      <c r="L1364" s="44"/>
      <c r="M1364" s="62"/>
      <c r="P1364" s="36"/>
    </row>
    <row r="1365" spans="1:16" s="31" customFormat="1">
      <c r="A1365" s="49"/>
      <c r="B1365" s="35"/>
      <c r="C1365" s="35"/>
      <c r="D1365" s="49"/>
      <c r="E1365" s="35"/>
      <c r="F1365" s="52"/>
      <c r="G1365" s="32"/>
      <c r="H1365" s="33"/>
      <c r="I1365" s="74"/>
      <c r="J1365" s="34"/>
      <c r="K1365" s="34"/>
      <c r="L1365" s="44"/>
      <c r="M1365" s="62"/>
      <c r="P1365" s="36"/>
    </row>
    <row r="1366" spans="1:16" s="31" customFormat="1">
      <c r="A1366" s="49"/>
      <c r="B1366" s="35"/>
      <c r="C1366" s="35"/>
      <c r="D1366" s="49"/>
      <c r="E1366" s="35"/>
      <c r="F1366" s="52"/>
      <c r="G1366" s="32"/>
      <c r="H1366" s="33"/>
      <c r="I1366" s="74"/>
      <c r="J1366" s="34"/>
      <c r="K1366" s="34"/>
      <c r="L1366" s="44"/>
      <c r="M1366" s="62"/>
      <c r="P1366" s="36"/>
    </row>
    <row r="1367" spans="1:16" s="31" customFormat="1">
      <c r="A1367" s="49"/>
      <c r="B1367" s="35"/>
      <c r="C1367" s="35"/>
      <c r="D1367" s="49"/>
      <c r="E1367" s="35"/>
      <c r="F1367" s="52"/>
      <c r="G1367" s="32"/>
      <c r="H1367" s="33"/>
      <c r="I1367" s="74"/>
      <c r="J1367" s="34"/>
      <c r="K1367" s="34"/>
      <c r="L1367" s="44"/>
      <c r="M1367" s="62"/>
      <c r="P1367" s="36"/>
    </row>
    <row r="1368" spans="1:16" s="31" customFormat="1">
      <c r="A1368" s="49"/>
      <c r="B1368" s="35"/>
      <c r="C1368" s="35"/>
      <c r="D1368" s="49"/>
      <c r="E1368" s="35"/>
      <c r="F1368" s="52"/>
      <c r="G1368" s="32"/>
      <c r="H1368" s="33"/>
      <c r="I1368" s="74"/>
      <c r="J1368" s="34"/>
      <c r="K1368" s="34"/>
      <c r="L1368" s="44"/>
      <c r="M1368" s="62"/>
      <c r="P1368" s="36"/>
    </row>
    <row r="1369" spans="1:16" s="31" customFormat="1">
      <c r="A1369" s="49"/>
      <c r="B1369" s="35"/>
      <c r="C1369" s="35"/>
      <c r="D1369" s="49"/>
      <c r="E1369" s="35"/>
      <c r="F1369" s="52"/>
      <c r="G1369" s="32"/>
      <c r="H1369" s="33"/>
      <c r="I1369" s="74"/>
      <c r="J1369" s="34"/>
      <c r="K1369" s="34"/>
      <c r="L1369" s="44"/>
      <c r="M1369" s="62"/>
      <c r="P1369" s="36"/>
    </row>
    <row r="1370" spans="1:16" s="31" customFormat="1">
      <c r="A1370" s="49"/>
      <c r="B1370" s="35"/>
      <c r="C1370" s="35"/>
      <c r="D1370" s="49"/>
      <c r="E1370" s="35"/>
      <c r="F1370" s="52"/>
      <c r="G1370" s="32"/>
      <c r="H1370" s="33"/>
      <c r="I1370" s="74"/>
      <c r="J1370" s="34"/>
      <c r="K1370" s="34"/>
      <c r="L1370" s="44"/>
      <c r="M1370" s="62"/>
      <c r="P1370" s="36"/>
    </row>
    <row r="1371" spans="1:16" s="31" customFormat="1">
      <c r="A1371" s="49"/>
      <c r="B1371" s="35"/>
      <c r="C1371" s="35"/>
      <c r="D1371" s="49"/>
      <c r="E1371" s="35"/>
      <c r="F1371" s="52"/>
      <c r="G1371" s="32"/>
      <c r="H1371" s="33"/>
      <c r="I1371" s="74"/>
      <c r="J1371" s="34"/>
      <c r="K1371" s="34"/>
      <c r="L1371" s="44"/>
      <c r="M1371" s="62"/>
      <c r="P1371" s="36"/>
    </row>
    <row r="1372" spans="1:16" s="31" customFormat="1">
      <c r="A1372" s="49"/>
      <c r="B1372" s="35"/>
      <c r="C1372" s="35"/>
      <c r="D1372" s="49"/>
      <c r="E1372" s="35"/>
      <c r="F1372" s="52"/>
      <c r="G1372" s="32"/>
      <c r="H1372" s="33"/>
      <c r="I1372" s="74"/>
      <c r="J1372" s="34"/>
      <c r="K1372" s="34"/>
      <c r="L1372" s="44"/>
      <c r="M1372" s="62"/>
      <c r="P1372" s="36"/>
    </row>
    <row r="1373" spans="1:16" s="31" customFormat="1">
      <c r="A1373" s="49"/>
      <c r="B1373" s="35"/>
      <c r="C1373" s="35"/>
      <c r="D1373" s="49"/>
      <c r="E1373" s="35"/>
      <c r="F1373" s="52"/>
      <c r="G1373" s="32"/>
      <c r="H1373" s="33"/>
      <c r="I1373" s="74"/>
      <c r="J1373" s="34"/>
      <c r="K1373" s="34"/>
      <c r="L1373" s="44"/>
      <c r="M1373" s="62"/>
      <c r="P1373" s="36"/>
    </row>
    <row r="1374" spans="1:16" s="31" customFormat="1">
      <c r="A1374" s="49"/>
      <c r="B1374" s="35"/>
      <c r="C1374" s="35"/>
      <c r="D1374" s="49"/>
      <c r="E1374" s="35"/>
      <c r="F1374" s="52"/>
      <c r="G1374" s="32"/>
      <c r="H1374" s="33"/>
      <c r="I1374" s="74"/>
      <c r="J1374" s="34"/>
      <c r="K1374" s="34"/>
      <c r="L1374" s="44"/>
      <c r="M1374" s="62"/>
      <c r="P1374" s="36"/>
    </row>
    <row r="1375" spans="1:16" s="31" customFormat="1">
      <c r="A1375" s="49"/>
      <c r="B1375" s="35"/>
      <c r="C1375" s="35"/>
      <c r="D1375" s="49"/>
      <c r="E1375" s="35"/>
      <c r="F1375" s="52"/>
      <c r="G1375" s="32"/>
      <c r="H1375" s="33"/>
      <c r="I1375" s="74"/>
      <c r="J1375" s="34"/>
      <c r="K1375" s="34"/>
      <c r="L1375" s="44"/>
      <c r="M1375" s="62"/>
      <c r="P1375" s="36"/>
    </row>
    <row r="1376" spans="1:16" s="31" customFormat="1">
      <c r="A1376" s="49"/>
      <c r="B1376" s="35"/>
      <c r="C1376" s="35"/>
      <c r="D1376" s="49"/>
      <c r="E1376" s="35"/>
      <c r="F1376" s="52"/>
      <c r="G1376" s="32"/>
      <c r="H1376" s="33"/>
      <c r="I1376" s="74"/>
      <c r="J1376" s="34"/>
      <c r="K1376" s="34"/>
      <c r="L1376" s="44"/>
      <c r="M1376" s="62"/>
      <c r="P1376" s="36"/>
    </row>
    <row r="1377" spans="1:16" s="31" customFormat="1">
      <c r="A1377" s="49"/>
      <c r="B1377" s="35"/>
      <c r="C1377" s="35"/>
      <c r="D1377" s="49"/>
      <c r="E1377" s="35"/>
      <c r="F1377" s="52"/>
      <c r="G1377" s="32"/>
      <c r="H1377" s="33"/>
      <c r="I1377" s="74"/>
      <c r="J1377" s="34"/>
      <c r="K1377" s="34"/>
      <c r="L1377" s="44"/>
      <c r="M1377" s="62"/>
      <c r="P1377" s="36"/>
    </row>
    <row r="1378" spans="1:16" s="31" customFormat="1">
      <c r="A1378" s="49"/>
      <c r="B1378" s="35"/>
      <c r="C1378" s="35"/>
      <c r="D1378" s="49"/>
      <c r="E1378" s="35"/>
      <c r="F1378" s="52"/>
      <c r="G1378" s="32"/>
      <c r="H1378" s="33"/>
      <c r="I1378" s="74"/>
      <c r="J1378" s="34"/>
      <c r="K1378" s="34"/>
      <c r="L1378" s="44"/>
      <c r="M1378" s="62"/>
      <c r="P1378" s="36"/>
    </row>
    <row r="1379" spans="1:16" s="31" customFormat="1">
      <c r="A1379" s="49"/>
      <c r="B1379" s="35"/>
      <c r="C1379" s="35"/>
      <c r="D1379" s="49"/>
      <c r="E1379" s="35"/>
      <c r="F1379" s="52"/>
      <c r="G1379" s="32"/>
      <c r="H1379" s="33"/>
      <c r="I1379" s="74"/>
      <c r="J1379" s="34"/>
      <c r="K1379" s="34"/>
      <c r="L1379" s="44"/>
      <c r="M1379" s="62"/>
      <c r="P1379" s="36"/>
    </row>
    <row r="1380" spans="1:16" s="31" customFormat="1">
      <c r="A1380" s="49"/>
      <c r="B1380" s="35"/>
      <c r="C1380" s="35"/>
      <c r="D1380" s="49"/>
      <c r="E1380" s="35"/>
      <c r="F1380" s="52"/>
      <c r="G1380" s="32"/>
      <c r="H1380" s="33"/>
      <c r="I1380" s="74"/>
      <c r="J1380" s="34"/>
      <c r="K1380" s="34"/>
      <c r="L1380" s="44"/>
      <c r="M1380" s="62"/>
      <c r="P1380" s="36"/>
    </row>
    <row r="1381" spans="1:16" s="31" customFormat="1">
      <c r="A1381" s="49"/>
      <c r="B1381" s="35"/>
      <c r="C1381" s="35"/>
      <c r="D1381" s="49"/>
      <c r="E1381" s="35"/>
      <c r="F1381" s="52"/>
      <c r="G1381" s="32"/>
      <c r="H1381" s="33"/>
      <c r="I1381" s="74"/>
      <c r="J1381" s="34"/>
      <c r="K1381" s="34"/>
      <c r="L1381" s="44"/>
      <c r="M1381" s="62"/>
      <c r="P1381" s="36"/>
    </row>
    <row r="1382" spans="1:16" s="31" customFormat="1">
      <c r="A1382" s="49"/>
      <c r="B1382" s="35"/>
      <c r="C1382" s="35"/>
      <c r="D1382" s="49"/>
      <c r="E1382" s="35"/>
      <c r="F1382" s="52"/>
      <c r="G1382" s="32"/>
      <c r="H1382" s="33"/>
      <c r="I1382" s="74"/>
      <c r="J1382" s="34"/>
      <c r="K1382" s="34"/>
      <c r="L1382" s="44"/>
      <c r="M1382" s="62"/>
      <c r="P1382" s="36"/>
    </row>
    <row r="1383" spans="1:16" s="31" customFormat="1">
      <c r="A1383" s="49"/>
      <c r="B1383" s="35"/>
      <c r="C1383" s="35"/>
      <c r="D1383" s="49"/>
      <c r="E1383" s="35"/>
      <c r="F1383" s="52"/>
      <c r="G1383" s="32"/>
      <c r="H1383" s="33"/>
      <c r="I1383" s="74"/>
      <c r="J1383" s="34"/>
      <c r="K1383" s="34"/>
      <c r="L1383" s="44"/>
      <c r="M1383" s="62"/>
      <c r="P1383" s="36"/>
    </row>
    <row r="1384" spans="1:16" s="31" customFormat="1">
      <c r="A1384" s="49"/>
      <c r="B1384" s="35"/>
      <c r="C1384" s="35"/>
      <c r="D1384" s="49"/>
      <c r="E1384" s="35"/>
      <c r="F1384" s="52"/>
      <c r="G1384" s="32"/>
      <c r="H1384" s="33"/>
      <c r="I1384" s="74"/>
      <c r="J1384" s="34"/>
      <c r="K1384" s="34"/>
      <c r="L1384" s="44"/>
      <c r="M1384" s="62"/>
      <c r="P1384" s="36"/>
    </row>
    <row r="1385" spans="1:16" s="31" customFormat="1">
      <c r="A1385" s="49"/>
      <c r="B1385" s="35"/>
      <c r="C1385" s="35"/>
      <c r="D1385" s="49"/>
      <c r="E1385" s="35"/>
      <c r="F1385" s="52"/>
      <c r="G1385" s="32"/>
      <c r="H1385" s="33"/>
      <c r="I1385" s="74"/>
      <c r="J1385" s="34"/>
      <c r="K1385" s="34"/>
      <c r="L1385" s="44"/>
      <c r="M1385" s="62"/>
      <c r="P1385" s="36"/>
    </row>
    <row r="1386" spans="1:16" s="31" customFormat="1">
      <c r="A1386" s="49"/>
      <c r="B1386" s="35"/>
      <c r="C1386" s="35"/>
      <c r="D1386" s="49"/>
      <c r="E1386" s="35"/>
      <c r="F1386" s="52"/>
      <c r="G1386" s="32"/>
      <c r="H1386" s="33"/>
      <c r="I1386" s="74"/>
      <c r="J1386" s="34"/>
      <c r="K1386" s="34"/>
      <c r="L1386" s="44"/>
      <c r="M1386" s="62"/>
      <c r="P1386" s="36"/>
    </row>
    <row r="1387" spans="1:16" s="31" customFormat="1">
      <c r="A1387" s="49"/>
      <c r="B1387" s="35"/>
      <c r="C1387" s="35"/>
      <c r="D1387" s="49"/>
      <c r="E1387" s="35"/>
      <c r="F1387" s="52"/>
      <c r="G1387" s="32"/>
      <c r="H1387" s="33"/>
      <c r="I1387" s="74"/>
      <c r="J1387" s="34"/>
      <c r="K1387" s="34"/>
      <c r="L1387" s="44"/>
      <c r="M1387" s="62"/>
      <c r="P1387" s="36"/>
    </row>
    <row r="1388" spans="1:16" s="31" customFormat="1">
      <c r="A1388" s="49"/>
      <c r="B1388" s="35"/>
      <c r="C1388" s="35"/>
      <c r="D1388" s="49"/>
      <c r="E1388" s="35"/>
      <c r="F1388" s="52"/>
      <c r="G1388" s="32"/>
      <c r="H1388" s="33"/>
      <c r="I1388" s="74"/>
      <c r="J1388" s="34"/>
      <c r="K1388" s="34"/>
      <c r="L1388" s="44"/>
      <c r="M1388" s="62"/>
      <c r="P1388" s="36"/>
    </row>
    <row r="1389" spans="1:16" s="31" customFormat="1">
      <c r="A1389" s="49"/>
      <c r="B1389" s="35"/>
      <c r="C1389" s="35"/>
      <c r="D1389" s="49"/>
      <c r="E1389" s="35"/>
      <c r="F1389" s="52"/>
      <c r="G1389" s="32"/>
      <c r="H1389" s="33"/>
      <c r="I1389" s="74"/>
      <c r="J1389" s="34"/>
      <c r="K1389" s="34"/>
      <c r="L1389" s="44"/>
      <c r="M1389" s="62"/>
      <c r="P1389" s="36"/>
    </row>
    <row r="1390" spans="1:16" s="31" customFormat="1">
      <c r="A1390" s="49"/>
      <c r="B1390" s="35"/>
      <c r="C1390" s="35"/>
      <c r="D1390" s="49"/>
      <c r="E1390" s="35"/>
      <c r="F1390" s="52"/>
      <c r="G1390" s="32"/>
      <c r="H1390" s="33"/>
      <c r="I1390" s="74"/>
      <c r="J1390" s="34"/>
      <c r="K1390" s="34"/>
      <c r="L1390" s="44"/>
      <c r="M1390" s="62"/>
      <c r="P1390" s="36"/>
    </row>
    <row r="1391" spans="1:16" s="31" customFormat="1">
      <c r="A1391" s="49"/>
      <c r="B1391" s="35"/>
      <c r="C1391" s="35"/>
      <c r="D1391" s="49"/>
      <c r="E1391" s="35"/>
      <c r="F1391" s="52"/>
      <c r="G1391" s="32"/>
      <c r="H1391" s="33"/>
      <c r="I1391" s="74"/>
      <c r="J1391" s="34"/>
      <c r="K1391" s="34"/>
      <c r="L1391" s="44"/>
      <c r="M1391" s="62"/>
      <c r="P1391" s="36"/>
    </row>
    <row r="1392" spans="1:16" s="31" customFormat="1">
      <c r="A1392" s="49"/>
      <c r="B1392" s="35"/>
      <c r="C1392" s="35"/>
      <c r="D1392" s="49"/>
      <c r="E1392" s="35"/>
      <c r="F1392" s="52"/>
      <c r="G1392" s="32"/>
      <c r="H1392" s="33"/>
      <c r="I1392" s="74"/>
      <c r="J1392" s="34"/>
      <c r="K1392" s="34"/>
      <c r="L1392" s="44"/>
      <c r="M1392" s="62"/>
      <c r="P1392" s="36"/>
    </row>
    <row r="1393" spans="1:16" s="31" customFormat="1">
      <c r="A1393" s="49"/>
      <c r="B1393" s="35"/>
      <c r="C1393" s="35"/>
      <c r="D1393" s="49"/>
      <c r="E1393" s="35"/>
      <c r="F1393" s="52"/>
      <c r="G1393" s="32"/>
      <c r="H1393" s="33"/>
      <c r="I1393" s="74"/>
      <c r="J1393" s="34"/>
      <c r="K1393" s="34"/>
      <c r="L1393" s="44"/>
      <c r="M1393" s="62"/>
      <c r="P1393" s="36"/>
    </row>
    <row r="1394" spans="1:16" s="31" customFormat="1">
      <c r="A1394" s="49"/>
      <c r="B1394" s="35"/>
      <c r="C1394" s="35"/>
      <c r="D1394" s="49"/>
      <c r="E1394" s="35"/>
      <c r="F1394" s="52"/>
      <c r="G1394" s="32"/>
      <c r="H1394" s="33"/>
      <c r="I1394" s="74"/>
      <c r="J1394" s="34"/>
      <c r="K1394" s="34"/>
      <c r="L1394" s="44"/>
      <c r="M1394" s="62"/>
      <c r="P1394" s="36"/>
    </row>
    <row r="1395" spans="1:16" s="31" customFormat="1">
      <c r="A1395" s="49"/>
      <c r="B1395" s="35"/>
      <c r="C1395" s="35"/>
      <c r="D1395" s="49"/>
      <c r="E1395" s="35"/>
      <c r="F1395" s="52"/>
      <c r="G1395" s="32"/>
      <c r="H1395" s="33"/>
      <c r="I1395" s="74"/>
      <c r="J1395" s="34"/>
      <c r="K1395" s="34"/>
      <c r="L1395" s="44"/>
      <c r="M1395" s="62"/>
      <c r="P1395" s="36"/>
    </row>
    <row r="1396" spans="1:16" s="31" customFormat="1">
      <c r="A1396" s="49"/>
      <c r="B1396" s="35"/>
      <c r="C1396" s="35"/>
      <c r="D1396" s="49"/>
      <c r="E1396" s="35"/>
      <c r="F1396" s="52"/>
      <c r="G1396" s="32"/>
      <c r="H1396" s="33"/>
      <c r="I1396" s="74"/>
      <c r="J1396" s="34"/>
      <c r="K1396" s="34"/>
      <c r="L1396" s="44"/>
      <c r="M1396" s="62"/>
      <c r="P1396" s="36"/>
    </row>
    <row r="1397" spans="1:16" s="31" customFormat="1">
      <c r="A1397" s="49"/>
      <c r="B1397" s="35"/>
      <c r="C1397" s="35"/>
      <c r="D1397" s="49"/>
      <c r="E1397" s="35"/>
      <c r="F1397" s="52"/>
      <c r="G1397" s="32"/>
      <c r="H1397" s="33"/>
      <c r="I1397" s="74"/>
      <c r="J1397" s="34"/>
      <c r="K1397" s="34"/>
      <c r="L1397" s="44"/>
      <c r="M1397" s="62"/>
      <c r="P1397" s="36"/>
    </row>
    <row r="1398" spans="1:16" s="31" customFormat="1">
      <c r="A1398" s="49"/>
      <c r="B1398" s="35"/>
      <c r="C1398" s="35"/>
      <c r="D1398" s="49"/>
      <c r="E1398" s="35"/>
      <c r="F1398" s="52"/>
      <c r="G1398" s="32"/>
      <c r="H1398" s="33"/>
      <c r="I1398" s="74"/>
      <c r="J1398" s="34"/>
      <c r="K1398" s="34"/>
      <c r="L1398" s="44"/>
      <c r="M1398" s="62"/>
      <c r="P1398" s="36"/>
    </row>
    <row r="1399" spans="1:16" s="31" customFormat="1">
      <c r="A1399" s="49"/>
      <c r="B1399" s="35"/>
      <c r="C1399" s="35"/>
      <c r="D1399" s="49"/>
      <c r="E1399" s="35"/>
      <c r="F1399" s="52"/>
      <c r="G1399" s="32"/>
      <c r="H1399" s="33"/>
      <c r="I1399" s="74"/>
      <c r="J1399" s="34"/>
      <c r="K1399" s="34"/>
      <c r="L1399" s="44"/>
      <c r="M1399" s="62"/>
      <c r="P1399" s="36"/>
    </row>
    <row r="1400" spans="1:16" s="31" customFormat="1">
      <c r="A1400" s="49"/>
      <c r="B1400" s="35"/>
      <c r="C1400" s="35"/>
      <c r="D1400" s="49"/>
      <c r="E1400" s="35"/>
      <c r="F1400" s="52"/>
      <c r="G1400" s="32"/>
      <c r="H1400" s="33"/>
      <c r="I1400" s="74"/>
      <c r="J1400" s="34"/>
      <c r="K1400" s="34"/>
      <c r="L1400" s="44"/>
      <c r="M1400" s="62"/>
      <c r="P1400" s="36"/>
    </row>
    <row r="1401" spans="1:16" s="31" customFormat="1">
      <c r="A1401" s="49"/>
      <c r="B1401" s="35"/>
      <c r="C1401" s="35"/>
      <c r="D1401" s="49"/>
      <c r="E1401" s="35"/>
      <c r="F1401" s="52"/>
      <c r="G1401" s="32"/>
      <c r="H1401" s="33"/>
      <c r="I1401" s="74"/>
      <c r="J1401" s="34"/>
      <c r="K1401" s="34"/>
      <c r="L1401" s="44"/>
      <c r="M1401" s="62"/>
      <c r="P1401" s="36"/>
    </row>
    <row r="1402" spans="1:16" s="31" customFormat="1">
      <c r="A1402" s="49"/>
      <c r="B1402" s="35"/>
      <c r="C1402" s="35"/>
      <c r="D1402" s="49"/>
      <c r="E1402" s="35"/>
      <c r="F1402" s="52"/>
      <c r="G1402" s="32"/>
      <c r="H1402" s="33"/>
      <c r="I1402" s="74"/>
      <c r="J1402" s="34"/>
      <c r="K1402" s="34"/>
      <c r="L1402" s="44"/>
      <c r="M1402" s="62"/>
      <c r="P1402" s="36"/>
    </row>
    <row r="1403" spans="1:16" s="31" customFormat="1">
      <c r="A1403" s="49"/>
      <c r="B1403" s="35"/>
      <c r="C1403" s="35"/>
      <c r="D1403" s="49"/>
      <c r="E1403" s="35"/>
      <c r="F1403" s="52"/>
      <c r="G1403" s="32"/>
      <c r="H1403" s="33"/>
      <c r="I1403" s="74"/>
      <c r="J1403" s="34"/>
      <c r="K1403" s="34"/>
      <c r="L1403" s="44"/>
      <c r="M1403" s="62"/>
      <c r="P1403" s="36"/>
    </row>
    <row r="1404" spans="1:16" s="31" customFormat="1">
      <c r="A1404" s="49"/>
      <c r="B1404" s="35"/>
      <c r="C1404" s="35"/>
      <c r="D1404" s="49"/>
      <c r="E1404" s="35"/>
      <c r="F1404" s="52"/>
      <c r="G1404" s="32"/>
      <c r="H1404" s="33"/>
      <c r="I1404" s="74"/>
      <c r="J1404" s="34"/>
      <c r="K1404" s="34"/>
      <c r="L1404" s="44"/>
      <c r="M1404" s="62"/>
      <c r="P1404" s="36"/>
    </row>
    <row r="1405" spans="1:16" s="31" customFormat="1">
      <c r="A1405" s="49"/>
      <c r="B1405" s="35"/>
      <c r="C1405" s="35"/>
      <c r="D1405" s="49"/>
      <c r="E1405" s="35"/>
      <c r="F1405" s="52"/>
      <c r="G1405" s="32"/>
      <c r="H1405" s="33"/>
      <c r="I1405" s="74"/>
      <c r="J1405" s="34"/>
      <c r="K1405" s="34"/>
      <c r="L1405" s="44"/>
      <c r="M1405" s="62"/>
      <c r="P1405" s="36"/>
    </row>
    <row r="1406" spans="1:16" s="31" customFormat="1">
      <c r="A1406" s="49"/>
      <c r="B1406" s="35"/>
      <c r="C1406" s="35"/>
      <c r="D1406" s="49"/>
      <c r="E1406" s="35"/>
      <c r="F1406" s="52"/>
      <c r="G1406" s="32"/>
      <c r="H1406" s="33"/>
      <c r="I1406" s="74"/>
      <c r="J1406" s="34"/>
      <c r="K1406" s="34"/>
      <c r="L1406" s="44"/>
      <c r="M1406" s="62"/>
      <c r="P1406" s="36"/>
    </row>
    <row r="1407" spans="1:16" s="31" customFormat="1">
      <c r="A1407" s="49"/>
      <c r="B1407" s="35"/>
      <c r="C1407" s="35"/>
      <c r="D1407" s="49"/>
      <c r="E1407" s="35"/>
      <c r="F1407" s="52"/>
      <c r="G1407" s="32"/>
      <c r="H1407" s="33"/>
      <c r="I1407" s="74"/>
      <c r="J1407" s="34"/>
      <c r="K1407" s="34"/>
      <c r="L1407" s="44"/>
      <c r="M1407" s="62"/>
      <c r="P1407" s="36"/>
    </row>
    <row r="1408" spans="1:16" s="31" customFormat="1">
      <c r="A1408" s="49"/>
      <c r="B1408" s="35"/>
      <c r="C1408" s="35"/>
      <c r="D1408" s="49"/>
      <c r="E1408" s="35"/>
      <c r="F1408" s="52"/>
      <c r="G1408" s="32"/>
      <c r="H1408" s="33"/>
      <c r="I1408" s="74"/>
      <c r="J1408" s="34"/>
      <c r="K1408" s="34"/>
      <c r="L1408" s="44"/>
      <c r="M1408" s="62"/>
      <c r="P1408" s="36"/>
    </row>
    <row r="1409" spans="1:16" s="31" customFormat="1">
      <c r="A1409" s="49"/>
      <c r="B1409" s="35"/>
      <c r="C1409" s="35"/>
      <c r="D1409" s="49"/>
      <c r="E1409" s="35"/>
      <c r="F1409" s="52"/>
      <c r="G1409" s="32"/>
      <c r="H1409" s="33"/>
      <c r="I1409" s="74"/>
      <c r="J1409" s="34"/>
      <c r="K1409" s="34"/>
      <c r="L1409" s="44"/>
      <c r="M1409" s="62"/>
      <c r="P1409" s="36"/>
    </row>
    <row r="1410" spans="1:16" s="31" customFormat="1">
      <c r="A1410" s="49"/>
      <c r="B1410" s="35"/>
      <c r="C1410" s="35"/>
      <c r="D1410" s="49"/>
      <c r="E1410" s="35"/>
      <c r="F1410" s="52"/>
      <c r="G1410" s="32"/>
      <c r="H1410" s="33"/>
      <c r="I1410" s="74"/>
      <c r="J1410" s="34"/>
      <c r="K1410" s="34"/>
      <c r="L1410" s="44"/>
      <c r="M1410" s="62"/>
      <c r="P1410" s="36"/>
    </row>
    <row r="1411" spans="1:16" s="31" customFormat="1">
      <c r="A1411" s="49"/>
      <c r="B1411" s="35"/>
      <c r="C1411" s="35"/>
      <c r="D1411" s="49"/>
      <c r="E1411" s="35"/>
      <c r="F1411" s="52"/>
      <c r="G1411" s="32"/>
      <c r="H1411" s="33"/>
      <c r="I1411" s="74"/>
      <c r="J1411" s="34"/>
      <c r="K1411" s="34"/>
      <c r="L1411" s="44"/>
      <c r="M1411" s="62"/>
      <c r="P1411" s="36"/>
    </row>
    <row r="1412" spans="1:16" s="31" customFormat="1">
      <c r="A1412" s="49"/>
      <c r="B1412" s="35"/>
      <c r="C1412" s="35"/>
      <c r="D1412" s="49"/>
      <c r="E1412" s="35"/>
      <c r="F1412" s="52"/>
      <c r="G1412" s="32"/>
      <c r="H1412" s="33"/>
      <c r="I1412" s="74"/>
      <c r="J1412" s="34"/>
      <c r="K1412" s="34"/>
      <c r="L1412" s="44"/>
      <c r="M1412" s="62"/>
      <c r="P1412" s="36"/>
    </row>
    <row r="1413" spans="1:16" s="31" customFormat="1">
      <c r="A1413" s="49"/>
      <c r="B1413" s="35"/>
      <c r="C1413" s="35"/>
      <c r="D1413" s="49"/>
      <c r="E1413" s="35"/>
      <c r="F1413" s="52"/>
      <c r="G1413" s="32"/>
      <c r="H1413" s="33"/>
      <c r="I1413" s="74"/>
      <c r="J1413" s="34"/>
      <c r="K1413" s="34"/>
      <c r="L1413" s="44"/>
      <c r="M1413" s="62"/>
      <c r="P1413" s="36"/>
    </row>
    <row r="1414" spans="1:16" s="31" customFormat="1">
      <c r="A1414" s="49"/>
      <c r="B1414" s="35"/>
      <c r="C1414" s="35"/>
      <c r="D1414" s="49"/>
      <c r="E1414" s="35"/>
      <c r="F1414" s="52"/>
      <c r="G1414" s="32"/>
      <c r="H1414" s="33"/>
      <c r="I1414" s="74"/>
      <c r="J1414" s="34"/>
      <c r="K1414" s="34"/>
      <c r="L1414" s="44"/>
      <c r="M1414" s="62"/>
      <c r="P1414" s="36"/>
    </row>
    <row r="1415" spans="1:16" s="31" customFormat="1">
      <c r="A1415" s="49"/>
      <c r="B1415" s="35"/>
      <c r="C1415" s="35"/>
      <c r="D1415" s="49"/>
      <c r="E1415" s="35"/>
      <c r="F1415" s="52"/>
      <c r="G1415" s="32"/>
      <c r="H1415" s="33"/>
      <c r="I1415" s="74"/>
      <c r="J1415" s="34"/>
      <c r="K1415" s="34"/>
      <c r="L1415" s="44"/>
      <c r="M1415" s="62"/>
      <c r="P1415" s="36"/>
    </row>
    <row r="1416" spans="1:16" s="31" customFormat="1">
      <c r="A1416" s="49"/>
      <c r="B1416" s="35"/>
      <c r="C1416" s="35"/>
      <c r="D1416" s="49"/>
      <c r="E1416" s="35"/>
      <c r="F1416" s="52"/>
      <c r="G1416" s="32"/>
      <c r="H1416" s="33"/>
      <c r="I1416" s="74"/>
      <c r="J1416" s="34"/>
      <c r="K1416" s="34"/>
      <c r="L1416" s="44"/>
      <c r="M1416" s="62"/>
      <c r="P1416" s="36"/>
    </row>
    <row r="1417" spans="1:16" s="31" customFormat="1">
      <c r="A1417" s="49"/>
      <c r="B1417" s="35"/>
      <c r="C1417" s="35"/>
      <c r="D1417" s="49"/>
      <c r="E1417" s="35"/>
      <c r="F1417" s="52"/>
      <c r="G1417" s="32"/>
      <c r="H1417" s="33"/>
      <c r="I1417" s="74"/>
      <c r="J1417" s="34"/>
      <c r="K1417" s="34"/>
      <c r="L1417" s="44"/>
      <c r="M1417" s="62"/>
      <c r="P1417" s="36"/>
    </row>
    <row r="1418" spans="1:16" s="31" customFormat="1">
      <c r="A1418" s="49"/>
      <c r="B1418" s="35"/>
      <c r="C1418" s="35"/>
      <c r="D1418" s="49"/>
      <c r="E1418" s="35"/>
      <c r="F1418" s="52"/>
      <c r="G1418" s="32"/>
      <c r="H1418" s="33"/>
      <c r="I1418" s="74"/>
      <c r="J1418" s="34"/>
      <c r="K1418" s="34"/>
      <c r="L1418" s="44"/>
      <c r="M1418" s="62"/>
      <c r="P1418" s="36"/>
    </row>
    <row r="1419" spans="1:16" s="31" customFormat="1">
      <c r="A1419" s="49"/>
      <c r="B1419" s="35"/>
      <c r="C1419" s="35"/>
      <c r="D1419" s="49"/>
      <c r="E1419" s="35"/>
      <c r="F1419" s="52"/>
      <c r="G1419" s="32"/>
      <c r="H1419" s="33"/>
      <c r="I1419" s="74"/>
      <c r="J1419" s="34"/>
      <c r="K1419" s="34"/>
      <c r="L1419" s="44"/>
      <c r="M1419" s="62"/>
      <c r="P1419" s="36"/>
    </row>
    <row r="1420" spans="1:16" s="31" customFormat="1">
      <c r="A1420" s="49"/>
      <c r="B1420" s="35"/>
      <c r="C1420" s="35"/>
      <c r="D1420" s="49"/>
      <c r="E1420" s="35"/>
      <c r="F1420" s="52"/>
      <c r="G1420" s="32"/>
      <c r="H1420" s="33"/>
      <c r="I1420" s="74"/>
      <c r="J1420" s="34"/>
      <c r="K1420" s="34"/>
      <c r="L1420" s="44"/>
      <c r="M1420" s="62"/>
      <c r="P1420" s="36"/>
    </row>
    <row r="1421" spans="1:16" s="31" customFormat="1">
      <c r="A1421" s="49"/>
      <c r="B1421" s="35"/>
      <c r="C1421" s="35"/>
      <c r="D1421" s="49"/>
      <c r="E1421" s="35"/>
      <c r="F1421" s="52"/>
      <c r="G1421" s="32"/>
      <c r="H1421" s="33"/>
      <c r="I1421" s="74"/>
      <c r="J1421" s="34"/>
      <c r="K1421" s="34"/>
      <c r="L1421" s="44"/>
      <c r="M1421" s="62"/>
      <c r="P1421" s="36"/>
    </row>
    <row r="1422" spans="1:16" s="31" customFormat="1">
      <c r="A1422" s="49"/>
      <c r="B1422" s="35"/>
      <c r="C1422" s="35"/>
      <c r="D1422" s="49"/>
      <c r="E1422" s="35"/>
      <c r="F1422" s="52"/>
      <c r="G1422" s="32"/>
      <c r="H1422" s="33"/>
      <c r="I1422" s="74"/>
      <c r="J1422" s="34"/>
      <c r="K1422" s="34"/>
      <c r="L1422" s="44"/>
      <c r="M1422" s="62"/>
      <c r="P1422" s="36"/>
    </row>
    <row r="1423" spans="1:16" s="31" customFormat="1">
      <c r="A1423" s="49"/>
      <c r="B1423" s="35"/>
      <c r="C1423" s="35"/>
      <c r="D1423" s="49"/>
      <c r="E1423" s="35"/>
      <c r="F1423" s="52"/>
      <c r="G1423" s="32"/>
      <c r="H1423" s="33"/>
      <c r="I1423" s="74"/>
      <c r="J1423" s="34"/>
      <c r="K1423" s="34"/>
      <c r="L1423" s="44"/>
      <c r="M1423" s="62"/>
      <c r="P1423" s="36"/>
    </row>
    <row r="1424" spans="1:16" s="31" customFormat="1">
      <c r="A1424" s="49"/>
      <c r="B1424" s="35"/>
      <c r="C1424" s="35"/>
      <c r="D1424" s="49"/>
      <c r="E1424" s="35"/>
      <c r="F1424" s="52"/>
      <c r="G1424" s="32"/>
      <c r="H1424" s="33"/>
      <c r="I1424" s="74"/>
      <c r="J1424" s="34"/>
      <c r="K1424" s="34"/>
      <c r="L1424" s="44"/>
      <c r="M1424" s="62"/>
      <c r="P1424" s="36"/>
    </row>
    <row r="1425" spans="1:16" s="31" customFormat="1">
      <c r="A1425" s="49"/>
      <c r="B1425" s="35"/>
      <c r="C1425" s="35"/>
      <c r="D1425" s="49"/>
      <c r="E1425" s="35"/>
      <c r="F1425" s="52"/>
      <c r="G1425" s="32"/>
      <c r="H1425" s="33"/>
      <c r="I1425" s="74"/>
      <c r="J1425" s="34"/>
      <c r="K1425" s="34"/>
      <c r="L1425" s="44"/>
      <c r="M1425" s="62"/>
      <c r="P1425" s="36"/>
    </row>
    <row r="1426" spans="1:16" s="31" customFormat="1">
      <c r="A1426" s="49"/>
      <c r="B1426" s="35"/>
      <c r="C1426" s="35"/>
      <c r="D1426" s="49"/>
      <c r="E1426" s="35"/>
      <c r="F1426" s="52"/>
      <c r="G1426" s="32"/>
      <c r="H1426" s="33"/>
      <c r="I1426" s="74"/>
      <c r="J1426" s="34"/>
      <c r="K1426" s="34"/>
      <c r="L1426" s="44"/>
      <c r="M1426" s="62"/>
      <c r="P1426" s="36"/>
    </row>
    <row r="1427" spans="1:16" s="31" customFormat="1">
      <c r="A1427" s="49"/>
      <c r="B1427" s="35"/>
      <c r="C1427" s="35"/>
      <c r="D1427" s="49"/>
      <c r="E1427" s="35"/>
      <c r="F1427" s="52"/>
      <c r="G1427" s="32"/>
      <c r="H1427" s="33"/>
      <c r="I1427" s="74"/>
      <c r="J1427" s="34"/>
      <c r="K1427" s="34"/>
      <c r="L1427" s="44"/>
      <c r="M1427" s="62"/>
      <c r="P1427" s="36"/>
    </row>
    <row r="1428" spans="1:16" s="31" customFormat="1">
      <c r="A1428" s="49"/>
      <c r="B1428" s="35"/>
      <c r="C1428" s="35"/>
      <c r="D1428" s="49"/>
      <c r="E1428" s="35"/>
      <c r="F1428" s="52"/>
      <c r="G1428" s="32"/>
      <c r="H1428" s="33"/>
      <c r="I1428" s="74"/>
      <c r="J1428" s="34"/>
      <c r="K1428" s="34"/>
      <c r="L1428" s="44"/>
      <c r="M1428" s="62"/>
      <c r="P1428" s="36"/>
    </row>
    <row r="1429" spans="1:16" s="31" customFormat="1">
      <c r="A1429" s="49"/>
      <c r="B1429" s="35"/>
      <c r="C1429" s="35"/>
      <c r="D1429" s="49"/>
      <c r="E1429" s="35"/>
      <c r="F1429" s="52"/>
      <c r="G1429" s="32"/>
      <c r="H1429" s="33"/>
      <c r="I1429" s="74"/>
      <c r="J1429" s="34"/>
      <c r="K1429" s="34"/>
      <c r="L1429" s="44"/>
      <c r="M1429" s="62"/>
      <c r="P1429" s="36"/>
    </row>
    <row r="1430" spans="1:16" s="31" customFormat="1">
      <c r="A1430" s="49"/>
      <c r="B1430" s="35"/>
      <c r="C1430" s="35"/>
      <c r="D1430" s="49"/>
      <c r="E1430" s="35"/>
      <c r="F1430" s="52"/>
      <c r="G1430" s="32"/>
      <c r="H1430" s="33"/>
      <c r="I1430" s="74"/>
      <c r="J1430" s="34"/>
      <c r="K1430" s="34"/>
      <c r="L1430" s="44"/>
      <c r="M1430" s="62"/>
      <c r="P1430" s="36"/>
    </row>
    <row r="1431" spans="1:16" s="31" customFormat="1">
      <c r="A1431" s="49"/>
      <c r="B1431" s="35"/>
      <c r="C1431" s="35"/>
      <c r="D1431" s="49"/>
      <c r="E1431" s="35"/>
      <c r="F1431" s="52"/>
      <c r="G1431" s="32"/>
      <c r="H1431" s="33"/>
      <c r="I1431" s="74"/>
      <c r="J1431" s="34"/>
      <c r="K1431" s="34"/>
      <c r="L1431" s="44"/>
      <c r="M1431" s="62"/>
      <c r="P1431" s="36"/>
    </row>
    <row r="1432" spans="1:16" s="31" customFormat="1">
      <c r="A1432" s="49"/>
      <c r="B1432" s="35"/>
      <c r="C1432" s="35"/>
      <c r="D1432" s="49"/>
      <c r="E1432" s="35"/>
      <c r="F1432" s="52"/>
      <c r="G1432" s="32"/>
      <c r="H1432" s="33"/>
      <c r="I1432" s="74"/>
      <c r="J1432" s="34"/>
      <c r="K1432" s="34"/>
      <c r="L1432" s="44"/>
      <c r="M1432" s="62"/>
      <c r="P1432" s="36"/>
    </row>
    <row r="1433" spans="1:16" s="31" customFormat="1">
      <c r="A1433" s="49"/>
      <c r="B1433" s="35"/>
      <c r="C1433" s="35"/>
      <c r="D1433" s="49"/>
      <c r="E1433" s="35"/>
      <c r="F1433" s="52"/>
      <c r="G1433" s="32"/>
      <c r="H1433" s="33"/>
      <c r="I1433" s="74"/>
      <c r="J1433" s="34"/>
      <c r="K1433" s="34"/>
      <c r="L1433" s="44"/>
      <c r="M1433" s="62"/>
      <c r="P1433" s="36"/>
    </row>
    <row r="1434" spans="1:16" s="31" customFormat="1">
      <c r="A1434" s="49"/>
      <c r="B1434" s="35"/>
      <c r="C1434" s="35"/>
      <c r="D1434" s="49"/>
      <c r="E1434" s="35"/>
      <c r="F1434" s="52"/>
      <c r="G1434" s="32"/>
      <c r="H1434" s="33"/>
      <c r="I1434" s="74"/>
      <c r="J1434" s="34"/>
      <c r="K1434" s="34"/>
      <c r="L1434" s="44"/>
      <c r="M1434" s="62"/>
      <c r="P1434" s="36"/>
    </row>
    <row r="1435" spans="1:16" s="31" customFormat="1">
      <c r="A1435" s="49"/>
      <c r="B1435" s="35"/>
      <c r="C1435" s="35"/>
      <c r="D1435" s="49"/>
      <c r="E1435" s="35"/>
      <c r="F1435" s="52"/>
      <c r="G1435" s="32"/>
      <c r="H1435" s="33"/>
      <c r="I1435" s="74"/>
      <c r="J1435" s="34"/>
      <c r="K1435" s="34"/>
      <c r="L1435" s="44"/>
      <c r="M1435" s="62"/>
      <c r="P1435" s="36"/>
    </row>
    <row r="1436" spans="1:16" s="31" customFormat="1">
      <c r="A1436" s="49"/>
      <c r="B1436" s="35"/>
      <c r="C1436" s="35"/>
      <c r="D1436" s="49"/>
      <c r="E1436" s="35"/>
      <c r="F1436" s="52"/>
      <c r="G1436" s="32"/>
      <c r="H1436" s="33"/>
      <c r="I1436" s="74"/>
      <c r="J1436" s="34"/>
      <c r="K1436" s="34"/>
      <c r="L1436" s="44"/>
      <c r="M1436" s="62"/>
      <c r="P1436" s="36"/>
    </row>
    <row r="1437" spans="1:16" s="31" customFormat="1">
      <c r="A1437" s="49"/>
      <c r="B1437" s="35"/>
      <c r="C1437" s="35"/>
      <c r="D1437" s="49"/>
      <c r="E1437" s="35"/>
      <c r="F1437" s="52"/>
      <c r="G1437" s="32"/>
      <c r="H1437" s="33"/>
      <c r="I1437" s="74"/>
      <c r="J1437" s="34"/>
      <c r="K1437" s="34"/>
      <c r="L1437" s="44"/>
      <c r="M1437" s="62"/>
      <c r="P1437" s="36"/>
    </row>
    <row r="1438" spans="1:16" s="31" customFormat="1">
      <c r="A1438" s="49"/>
      <c r="B1438" s="35"/>
      <c r="C1438" s="35"/>
      <c r="D1438" s="49"/>
      <c r="E1438" s="35"/>
      <c r="F1438" s="52"/>
      <c r="G1438" s="32"/>
      <c r="H1438" s="33"/>
      <c r="I1438" s="74"/>
      <c r="J1438" s="34"/>
      <c r="K1438" s="34"/>
      <c r="L1438" s="44"/>
      <c r="M1438" s="62"/>
      <c r="P1438" s="36"/>
    </row>
    <row r="1439" spans="1:16" s="31" customFormat="1">
      <c r="A1439" s="49"/>
      <c r="B1439" s="35"/>
      <c r="C1439" s="35"/>
      <c r="D1439" s="49"/>
      <c r="E1439" s="35"/>
      <c r="F1439" s="52"/>
      <c r="G1439" s="32"/>
      <c r="H1439" s="33"/>
      <c r="I1439" s="74"/>
      <c r="J1439" s="34"/>
      <c r="K1439" s="34"/>
      <c r="L1439" s="44"/>
      <c r="M1439" s="62"/>
      <c r="P1439" s="36"/>
    </row>
    <row r="1440" spans="1:16" s="31" customFormat="1">
      <c r="A1440" s="49"/>
      <c r="B1440" s="35"/>
      <c r="C1440" s="35"/>
      <c r="D1440" s="49"/>
      <c r="E1440" s="35"/>
      <c r="F1440" s="52"/>
      <c r="G1440" s="32"/>
      <c r="H1440" s="33"/>
      <c r="I1440" s="74"/>
      <c r="J1440" s="34"/>
      <c r="K1440" s="34"/>
      <c r="L1440" s="44"/>
      <c r="M1440" s="62"/>
      <c r="P1440" s="36"/>
    </row>
    <row r="1441" spans="1:16" s="31" customFormat="1">
      <c r="A1441" s="49"/>
      <c r="B1441" s="35"/>
      <c r="C1441" s="35"/>
      <c r="D1441" s="49"/>
      <c r="E1441" s="35"/>
      <c r="F1441" s="52"/>
      <c r="G1441" s="32"/>
      <c r="H1441" s="33"/>
      <c r="I1441" s="74"/>
      <c r="J1441" s="34"/>
      <c r="K1441" s="34"/>
      <c r="L1441" s="44"/>
      <c r="M1441" s="62"/>
      <c r="P1441" s="36"/>
    </row>
    <row r="1442" spans="1:16" s="31" customFormat="1">
      <c r="A1442" s="49"/>
      <c r="B1442" s="35"/>
      <c r="C1442" s="35"/>
      <c r="D1442" s="49"/>
      <c r="E1442" s="35"/>
      <c r="F1442" s="52"/>
      <c r="G1442" s="32"/>
      <c r="H1442" s="33"/>
      <c r="I1442" s="74"/>
      <c r="J1442" s="34"/>
      <c r="K1442" s="34"/>
      <c r="L1442" s="44"/>
      <c r="M1442" s="62"/>
      <c r="P1442" s="36"/>
    </row>
    <row r="1443" spans="1:16" s="31" customFormat="1">
      <c r="A1443" s="49"/>
      <c r="B1443" s="35"/>
      <c r="C1443" s="35"/>
      <c r="D1443" s="49"/>
      <c r="E1443" s="35"/>
      <c r="F1443" s="52"/>
      <c r="G1443" s="32"/>
      <c r="H1443" s="33"/>
      <c r="I1443" s="74"/>
      <c r="J1443" s="34"/>
      <c r="K1443" s="34"/>
      <c r="L1443" s="44"/>
      <c r="M1443" s="62"/>
      <c r="P1443" s="36"/>
    </row>
    <row r="1444" spans="1:16" s="31" customFormat="1">
      <c r="A1444" s="49"/>
      <c r="B1444" s="35"/>
      <c r="C1444" s="35"/>
      <c r="D1444" s="49"/>
      <c r="E1444" s="35"/>
      <c r="F1444" s="52"/>
      <c r="G1444" s="32"/>
      <c r="H1444" s="33"/>
      <c r="I1444" s="74"/>
      <c r="J1444" s="34"/>
      <c r="K1444" s="34"/>
      <c r="L1444" s="44"/>
      <c r="M1444" s="62"/>
      <c r="P1444" s="36"/>
    </row>
    <row r="1445" spans="1:16" s="31" customFormat="1">
      <c r="A1445" s="49"/>
      <c r="B1445" s="35"/>
      <c r="C1445" s="35"/>
      <c r="D1445" s="49"/>
      <c r="E1445" s="35"/>
      <c r="F1445" s="52"/>
      <c r="G1445" s="32"/>
      <c r="H1445" s="33"/>
      <c r="I1445" s="74"/>
      <c r="J1445" s="34"/>
      <c r="K1445" s="34"/>
      <c r="L1445" s="44"/>
      <c r="M1445" s="62"/>
      <c r="P1445" s="36"/>
    </row>
    <row r="1446" spans="1:16" s="31" customFormat="1">
      <c r="A1446" s="49"/>
      <c r="B1446" s="35"/>
      <c r="C1446" s="35"/>
      <c r="D1446" s="49"/>
      <c r="E1446" s="35"/>
      <c r="F1446" s="52"/>
      <c r="G1446" s="32"/>
      <c r="H1446" s="33"/>
      <c r="I1446" s="74"/>
      <c r="J1446" s="34"/>
      <c r="K1446" s="34"/>
      <c r="L1446" s="44"/>
      <c r="M1446" s="62"/>
      <c r="P1446" s="36"/>
    </row>
    <row r="1447" spans="1:16" s="31" customFormat="1">
      <c r="A1447" s="49"/>
      <c r="B1447" s="35"/>
      <c r="C1447" s="35"/>
      <c r="D1447" s="49"/>
      <c r="E1447" s="35"/>
      <c r="F1447" s="52"/>
      <c r="G1447" s="32"/>
      <c r="H1447" s="33"/>
      <c r="I1447" s="74"/>
      <c r="J1447" s="34"/>
      <c r="K1447" s="34"/>
      <c r="L1447" s="44"/>
      <c r="M1447" s="62"/>
      <c r="P1447" s="36"/>
    </row>
    <row r="1448" spans="1:16" s="31" customFormat="1">
      <c r="A1448" s="49"/>
      <c r="B1448" s="35"/>
      <c r="C1448" s="35"/>
      <c r="D1448" s="49"/>
      <c r="E1448" s="35"/>
      <c r="F1448" s="52"/>
      <c r="G1448" s="32"/>
      <c r="H1448" s="33"/>
      <c r="I1448" s="74"/>
      <c r="J1448" s="34"/>
      <c r="K1448" s="34"/>
      <c r="L1448" s="44"/>
      <c r="M1448" s="62"/>
      <c r="P1448" s="36"/>
    </row>
    <row r="1449" spans="1:16" s="31" customFormat="1">
      <c r="A1449" s="49"/>
      <c r="B1449" s="35"/>
      <c r="C1449" s="35"/>
      <c r="D1449" s="49"/>
      <c r="E1449" s="35"/>
      <c r="F1449" s="52"/>
      <c r="G1449" s="32"/>
      <c r="H1449" s="33"/>
      <c r="I1449" s="74"/>
      <c r="J1449" s="34"/>
      <c r="K1449" s="34"/>
      <c r="L1449" s="44"/>
      <c r="M1449" s="62"/>
      <c r="P1449" s="36"/>
    </row>
    <row r="1450" spans="1:16" s="31" customFormat="1">
      <c r="A1450" s="49"/>
      <c r="B1450" s="35"/>
      <c r="C1450" s="35"/>
      <c r="D1450" s="49"/>
      <c r="E1450" s="35"/>
      <c r="F1450" s="52"/>
      <c r="G1450" s="32"/>
      <c r="H1450" s="33"/>
      <c r="I1450" s="74"/>
      <c r="J1450" s="34"/>
      <c r="K1450" s="34"/>
      <c r="L1450" s="44"/>
      <c r="M1450" s="62"/>
      <c r="P1450" s="36"/>
    </row>
    <row r="1451" spans="1:16" s="31" customFormat="1">
      <c r="A1451" s="49"/>
      <c r="B1451" s="35"/>
      <c r="C1451" s="35"/>
      <c r="D1451" s="49"/>
      <c r="E1451" s="35"/>
      <c r="F1451" s="52"/>
      <c r="G1451" s="32"/>
      <c r="H1451" s="33"/>
      <c r="I1451" s="74"/>
      <c r="J1451" s="34"/>
      <c r="K1451" s="34"/>
      <c r="L1451" s="44"/>
      <c r="M1451" s="62"/>
      <c r="P1451" s="36"/>
    </row>
    <row r="1452" spans="1:16" s="31" customFormat="1">
      <c r="A1452" s="49"/>
      <c r="B1452" s="35"/>
      <c r="C1452" s="35"/>
      <c r="D1452" s="49"/>
      <c r="E1452" s="35"/>
      <c r="F1452" s="52"/>
      <c r="G1452" s="32"/>
      <c r="H1452" s="33"/>
      <c r="I1452" s="74"/>
      <c r="J1452" s="34"/>
      <c r="K1452" s="34"/>
      <c r="L1452" s="44"/>
      <c r="M1452" s="62"/>
      <c r="P1452" s="36"/>
    </row>
    <row r="1453" spans="1:16" s="31" customFormat="1">
      <c r="A1453" s="49"/>
      <c r="B1453" s="35"/>
      <c r="C1453" s="35"/>
      <c r="D1453" s="49"/>
      <c r="E1453" s="35"/>
      <c r="F1453" s="52"/>
      <c r="G1453" s="32"/>
      <c r="H1453" s="33"/>
      <c r="I1453" s="74"/>
      <c r="J1453" s="34"/>
      <c r="K1453" s="34"/>
      <c r="L1453" s="44"/>
      <c r="M1453" s="62"/>
      <c r="P1453" s="36"/>
    </row>
    <row r="1454" spans="1:16" s="31" customFormat="1">
      <c r="A1454" s="49"/>
      <c r="B1454" s="35"/>
      <c r="C1454" s="35"/>
      <c r="D1454" s="49"/>
      <c r="E1454" s="35"/>
      <c r="F1454" s="52"/>
      <c r="G1454" s="32"/>
      <c r="H1454" s="33"/>
      <c r="I1454" s="74"/>
      <c r="J1454" s="34"/>
      <c r="K1454" s="34"/>
      <c r="L1454" s="44"/>
      <c r="M1454" s="62"/>
      <c r="P1454" s="36"/>
    </row>
    <row r="1455" spans="1:16" s="31" customFormat="1">
      <c r="A1455" s="49"/>
      <c r="B1455" s="35"/>
      <c r="C1455" s="35"/>
      <c r="D1455" s="49"/>
      <c r="E1455" s="35"/>
      <c r="F1455" s="52"/>
      <c r="G1455" s="32"/>
      <c r="H1455" s="33"/>
      <c r="I1455" s="74"/>
      <c r="J1455" s="34"/>
      <c r="K1455" s="34"/>
      <c r="L1455" s="44"/>
      <c r="M1455" s="62"/>
      <c r="P1455" s="36"/>
    </row>
    <row r="1456" spans="1:16" s="31" customFormat="1">
      <c r="A1456" s="49"/>
      <c r="B1456" s="35"/>
      <c r="C1456" s="35"/>
      <c r="D1456" s="49"/>
      <c r="E1456" s="35"/>
      <c r="F1456" s="52"/>
      <c r="G1456" s="32"/>
      <c r="H1456" s="33"/>
      <c r="I1456" s="74"/>
      <c r="J1456" s="34"/>
      <c r="K1456" s="34"/>
      <c r="L1456" s="44"/>
      <c r="M1456" s="62"/>
      <c r="P1456" s="36"/>
    </row>
    <row r="1457" spans="1:16" s="31" customFormat="1">
      <c r="A1457" s="49"/>
      <c r="B1457" s="35"/>
      <c r="C1457" s="35"/>
      <c r="D1457" s="49"/>
      <c r="E1457" s="35"/>
      <c r="F1457" s="52"/>
      <c r="G1457" s="32"/>
      <c r="H1457" s="33"/>
      <c r="I1457" s="74"/>
      <c r="J1457" s="34"/>
      <c r="K1457" s="34"/>
      <c r="L1457" s="44"/>
      <c r="M1457" s="62"/>
      <c r="P1457" s="36"/>
    </row>
    <row r="1458" spans="1:16" s="31" customFormat="1">
      <c r="A1458" s="49"/>
      <c r="B1458" s="35"/>
      <c r="C1458" s="35"/>
      <c r="D1458" s="49"/>
      <c r="E1458" s="35"/>
      <c r="F1458" s="52"/>
      <c r="G1458" s="32"/>
      <c r="H1458" s="33"/>
      <c r="I1458" s="74"/>
      <c r="J1458" s="34"/>
      <c r="K1458" s="34"/>
      <c r="L1458" s="44"/>
      <c r="M1458" s="62"/>
      <c r="P1458" s="36"/>
    </row>
    <row r="1459" spans="1:16" s="31" customFormat="1">
      <c r="A1459" s="49"/>
      <c r="B1459" s="35"/>
      <c r="C1459" s="35"/>
      <c r="D1459" s="49"/>
      <c r="E1459" s="35"/>
      <c r="F1459" s="52"/>
      <c r="G1459" s="32"/>
      <c r="H1459" s="33"/>
      <c r="I1459" s="74"/>
      <c r="J1459" s="34"/>
      <c r="K1459" s="34"/>
      <c r="L1459" s="44"/>
      <c r="M1459" s="62"/>
      <c r="P1459" s="36"/>
    </row>
    <row r="1460" spans="1:16" s="31" customFormat="1">
      <c r="A1460" s="49"/>
      <c r="B1460" s="35"/>
      <c r="C1460" s="35"/>
      <c r="D1460" s="49"/>
      <c r="E1460" s="35"/>
      <c r="F1460" s="52"/>
      <c r="G1460" s="32"/>
      <c r="H1460" s="33"/>
      <c r="I1460" s="74"/>
      <c r="J1460" s="34"/>
      <c r="K1460" s="34"/>
      <c r="L1460" s="44"/>
      <c r="M1460" s="62"/>
      <c r="P1460" s="36"/>
    </row>
    <row r="1461" spans="1:16" s="31" customFormat="1">
      <c r="A1461" s="49"/>
      <c r="B1461" s="35"/>
      <c r="C1461" s="35"/>
      <c r="D1461" s="49"/>
      <c r="E1461" s="35"/>
      <c r="F1461" s="52"/>
      <c r="G1461" s="32"/>
      <c r="H1461" s="33"/>
      <c r="I1461" s="74"/>
      <c r="J1461" s="34"/>
      <c r="K1461" s="34"/>
      <c r="L1461" s="44"/>
      <c r="M1461" s="62"/>
      <c r="P1461" s="36"/>
    </row>
    <row r="1462" spans="1:16" s="31" customFormat="1">
      <c r="A1462" s="49"/>
      <c r="B1462" s="35"/>
      <c r="C1462" s="35"/>
      <c r="D1462" s="49"/>
      <c r="E1462" s="35"/>
      <c r="F1462" s="52"/>
      <c r="G1462" s="32"/>
      <c r="H1462" s="33"/>
      <c r="I1462" s="74"/>
      <c r="J1462" s="34"/>
      <c r="K1462" s="34"/>
      <c r="L1462" s="44"/>
      <c r="M1462" s="62"/>
      <c r="P1462" s="36"/>
    </row>
    <row r="1463" spans="1:16" s="31" customFormat="1">
      <c r="A1463" s="49"/>
      <c r="B1463" s="35"/>
      <c r="C1463" s="35"/>
      <c r="D1463" s="49"/>
      <c r="E1463" s="35"/>
      <c r="F1463" s="52"/>
      <c r="G1463" s="32"/>
      <c r="H1463" s="33"/>
      <c r="I1463" s="74"/>
      <c r="J1463" s="34"/>
      <c r="K1463" s="34"/>
      <c r="L1463" s="44"/>
      <c r="M1463" s="62"/>
      <c r="P1463" s="36"/>
    </row>
    <row r="1464" spans="1:16" s="31" customFormat="1">
      <c r="A1464" s="49"/>
      <c r="B1464" s="35"/>
      <c r="C1464" s="35"/>
      <c r="D1464" s="49"/>
      <c r="E1464" s="35"/>
      <c r="F1464" s="52"/>
      <c r="G1464" s="32"/>
      <c r="H1464" s="33"/>
      <c r="I1464" s="74"/>
      <c r="J1464" s="34"/>
      <c r="K1464" s="34"/>
      <c r="L1464" s="44"/>
      <c r="M1464" s="62"/>
      <c r="P1464" s="36"/>
    </row>
    <row r="1465" spans="1:16" s="31" customFormat="1">
      <c r="A1465" s="49"/>
      <c r="B1465" s="35"/>
      <c r="C1465" s="35"/>
      <c r="D1465" s="49"/>
      <c r="E1465" s="35"/>
      <c r="F1465" s="52"/>
      <c r="G1465" s="32"/>
      <c r="H1465" s="33"/>
      <c r="I1465" s="74"/>
      <c r="J1465" s="34"/>
      <c r="K1465" s="34"/>
      <c r="L1465" s="44"/>
      <c r="M1465" s="62"/>
      <c r="P1465" s="36"/>
    </row>
    <row r="1466" spans="1:16" s="31" customFormat="1">
      <c r="A1466" s="49"/>
      <c r="B1466" s="35"/>
      <c r="C1466" s="35"/>
      <c r="D1466" s="49"/>
      <c r="E1466" s="35"/>
      <c r="F1466" s="52"/>
      <c r="G1466" s="32"/>
      <c r="H1466" s="33"/>
      <c r="I1466" s="74"/>
      <c r="J1466" s="34"/>
      <c r="K1466" s="34"/>
      <c r="L1466" s="44"/>
      <c r="M1466" s="62"/>
      <c r="P1466" s="36"/>
    </row>
    <row r="1467" spans="1:16" s="31" customFormat="1">
      <c r="A1467" s="49"/>
      <c r="B1467" s="35"/>
      <c r="C1467" s="35"/>
      <c r="D1467" s="49"/>
      <c r="E1467" s="35"/>
      <c r="F1467" s="52"/>
      <c r="G1467" s="32"/>
      <c r="H1467" s="33"/>
      <c r="I1467" s="74"/>
      <c r="J1467" s="34"/>
      <c r="K1467" s="34"/>
      <c r="L1467" s="44"/>
      <c r="M1467" s="62"/>
      <c r="P1467" s="36"/>
    </row>
    <row r="1468" spans="1:16" s="31" customFormat="1">
      <c r="A1468" s="49"/>
      <c r="B1468" s="35"/>
      <c r="C1468" s="35"/>
      <c r="D1468" s="49"/>
      <c r="E1468" s="35"/>
      <c r="F1468" s="52"/>
      <c r="G1468" s="32"/>
      <c r="H1468" s="33"/>
      <c r="I1468" s="74"/>
      <c r="J1468" s="34"/>
      <c r="K1468" s="34"/>
      <c r="L1468" s="44"/>
      <c r="M1468" s="62"/>
      <c r="P1468" s="36"/>
    </row>
    <row r="1469" spans="1:16" s="31" customFormat="1">
      <c r="A1469" s="49"/>
      <c r="B1469" s="35"/>
      <c r="C1469" s="35"/>
      <c r="D1469" s="49"/>
      <c r="E1469" s="35"/>
      <c r="F1469" s="52"/>
      <c r="G1469" s="32"/>
      <c r="H1469" s="33"/>
      <c r="I1469" s="74"/>
      <c r="J1469" s="34"/>
      <c r="K1469" s="34"/>
      <c r="L1469" s="44"/>
      <c r="M1469" s="62"/>
      <c r="P1469" s="36"/>
    </row>
    <row r="1470" spans="1:16" s="31" customFormat="1">
      <c r="A1470" s="49"/>
      <c r="B1470" s="35"/>
      <c r="C1470" s="35"/>
      <c r="D1470" s="49"/>
      <c r="E1470" s="35"/>
      <c r="F1470" s="52"/>
      <c r="G1470" s="32"/>
      <c r="H1470" s="33"/>
      <c r="I1470" s="74"/>
      <c r="J1470" s="34"/>
      <c r="K1470" s="34"/>
      <c r="L1470" s="44"/>
      <c r="M1470" s="62"/>
      <c r="P1470" s="36"/>
    </row>
    <row r="1471" spans="1:16" s="31" customFormat="1">
      <c r="A1471" s="49"/>
      <c r="B1471" s="35"/>
      <c r="C1471" s="35"/>
      <c r="D1471" s="49"/>
      <c r="E1471" s="35"/>
      <c r="F1471" s="52"/>
      <c r="G1471" s="32"/>
      <c r="H1471" s="33"/>
      <c r="I1471" s="74"/>
      <c r="J1471" s="34"/>
      <c r="K1471" s="34"/>
      <c r="L1471" s="44"/>
      <c r="M1471" s="62"/>
      <c r="P1471" s="36"/>
    </row>
    <row r="1472" spans="1:16" s="31" customFormat="1">
      <c r="A1472" s="49"/>
      <c r="B1472" s="35"/>
      <c r="C1472" s="35"/>
      <c r="D1472" s="49"/>
      <c r="E1472" s="35"/>
      <c r="F1472" s="52"/>
      <c r="G1472" s="32"/>
      <c r="H1472" s="33"/>
      <c r="I1472" s="74"/>
      <c r="J1472" s="34"/>
      <c r="K1472" s="34"/>
      <c r="L1472" s="44"/>
      <c r="M1472" s="62"/>
      <c r="P1472" s="36"/>
    </row>
    <row r="1473" spans="1:16" s="31" customFormat="1">
      <c r="A1473" s="49"/>
      <c r="B1473" s="35"/>
      <c r="C1473" s="35"/>
      <c r="D1473" s="49"/>
      <c r="E1473" s="35"/>
      <c r="F1473" s="52"/>
      <c r="G1473" s="32"/>
      <c r="H1473" s="33"/>
      <c r="I1473" s="74"/>
      <c r="J1473" s="34"/>
      <c r="K1473" s="34"/>
      <c r="L1473" s="44"/>
      <c r="M1473" s="62"/>
      <c r="P1473" s="36"/>
    </row>
    <row r="1474" spans="1:16" s="31" customFormat="1">
      <c r="A1474" s="49"/>
      <c r="B1474" s="35"/>
      <c r="C1474" s="35"/>
      <c r="D1474" s="49"/>
      <c r="E1474" s="35"/>
      <c r="F1474" s="52"/>
      <c r="G1474" s="32"/>
      <c r="H1474" s="33"/>
      <c r="I1474" s="74"/>
      <c r="J1474" s="34"/>
      <c r="K1474" s="34"/>
      <c r="L1474" s="44"/>
      <c r="M1474" s="62"/>
      <c r="P1474" s="36"/>
    </row>
    <row r="1475" spans="1:16" s="31" customFormat="1">
      <c r="A1475" s="49"/>
      <c r="B1475" s="35"/>
      <c r="C1475" s="35"/>
      <c r="D1475" s="49"/>
      <c r="E1475" s="35"/>
      <c r="F1475" s="52"/>
      <c r="G1475" s="32"/>
      <c r="H1475" s="33"/>
      <c r="I1475" s="74"/>
      <c r="J1475" s="34"/>
      <c r="K1475" s="34"/>
      <c r="L1475" s="44"/>
      <c r="M1475" s="62"/>
      <c r="P1475" s="36"/>
    </row>
    <row r="1476" spans="1:16" s="31" customFormat="1">
      <c r="A1476" s="49"/>
      <c r="B1476" s="35"/>
      <c r="C1476" s="35"/>
      <c r="D1476" s="49"/>
      <c r="E1476" s="35"/>
      <c r="F1476" s="52"/>
      <c r="G1476" s="32"/>
      <c r="H1476" s="33"/>
      <c r="I1476" s="74"/>
      <c r="J1476" s="34"/>
      <c r="K1476" s="34"/>
      <c r="L1476" s="44"/>
      <c r="M1476" s="62"/>
      <c r="P1476" s="36"/>
    </row>
    <row r="1477" spans="1:16" s="31" customFormat="1">
      <c r="A1477" s="49"/>
      <c r="B1477" s="35"/>
      <c r="C1477" s="35"/>
      <c r="D1477" s="49"/>
      <c r="E1477" s="35"/>
      <c r="F1477" s="52"/>
      <c r="G1477" s="32"/>
      <c r="H1477" s="33"/>
      <c r="I1477" s="74"/>
      <c r="J1477" s="34"/>
      <c r="K1477" s="34"/>
      <c r="L1477" s="44"/>
      <c r="M1477" s="62"/>
      <c r="P1477" s="36"/>
    </row>
    <row r="1478" spans="1:16" s="31" customFormat="1">
      <c r="A1478" s="49"/>
      <c r="B1478" s="35"/>
      <c r="C1478" s="35"/>
      <c r="D1478" s="49"/>
      <c r="E1478" s="35"/>
      <c r="F1478" s="52"/>
      <c r="G1478" s="32"/>
      <c r="H1478" s="33"/>
      <c r="I1478" s="74"/>
      <c r="J1478" s="34"/>
      <c r="K1478" s="34"/>
      <c r="L1478" s="44"/>
      <c r="M1478" s="62"/>
      <c r="P1478" s="36"/>
    </row>
    <row r="1479" spans="1:16" s="31" customFormat="1">
      <c r="A1479" s="49"/>
      <c r="B1479" s="35"/>
      <c r="C1479" s="35"/>
      <c r="D1479" s="49"/>
      <c r="E1479" s="35"/>
      <c r="F1479" s="52"/>
      <c r="G1479" s="32"/>
      <c r="H1479" s="33"/>
      <c r="I1479" s="74"/>
      <c r="J1479" s="34"/>
      <c r="K1479" s="34"/>
      <c r="L1479" s="44"/>
      <c r="M1479" s="62"/>
      <c r="P1479" s="36"/>
    </row>
    <row r="1480" spans="1:16" s="31" customFormat="1">
      <c r="A1480" s="49"/>
      <c r="B1480" s="35"/>
      <c r="C1480" s="35"/>
      <c r="D1480" s="49"/>
      <c r="E1480" s="35"/>
      <c r="F1480" s="52"/>
      <c r="G1480" s="32"/>
      <c r="H1480" s="33"/>
      <c r="I1480" s="74"/>
      <c r="J1480" s="34"/>
      <c r="K1480" s="34"/>
      <c r="L1480" s="44"/>
      <c r="M1480" s="62"/>
      <c r="P1480" s="36"/>
    </row>
    <row r="1481" spans="1:16" s="31" customFormat="1">
      <c r="A1481" s="49"/>
      <c r="B1481" s="35"/>
      <c r="C1481" s="35"/>
      <c r="D1481" s="49"/>
      <c r="E1481" s="35"/>
      <c r="F1481" s="52"/>
      <c r="G1481" s="32"/>
      <c r="H1481" s="33"/>
      <c r="I1481" s="74"/>
      <c r="J1481" s="34"/>
      <c r="K1481" s="34"/>
      <c r="L1481" s="44"/>
      <c r="M1481" s="62"/>
      <c r="P1481" s="36"/>
    </row>
    <row r="1482" spans="1:16" s="31" customFormat="1">
      <c r="A1482" s="49"/>
      <c r="B1482" s="35"/>
      <c r="C1482" s="35"/>
      <c r="D1482" s="49"/>
      <c r="E1482" s="35"/>
      <c r="F1482" s="52"/>
      <c r="G1482" s="32"/>
      <c r="H1482" s="33"/>
      <c r="I1482" s="74"/>
      <c r="J1482" s="34"/>
      <c r="K1482" s="34"/>
      <c r="L1482" s="44"/>
      <c r="M1482" s="62"/>
      <c r="P1482" s="36"/>
    </row>
    <row r="1483" spans="1:16" s="31" customFormat="1">
      <c r="A1483" s="49"/>
      <c r="B1483" s="35"/>
      <c r="C1483" s="35"/>
      <c r="D1483" s="49"/>
      <c r="E1483" s="35"/>
      <c r="F1483" s="52"/>
      <c r="G1483" s="32"/>
      <c r="H1483" s="33"/>
      <c r="I1483" s="74"/>
      <c r="J1483" s="34"/>
      <c r="K1483" s="34"/>
      <c r="L1483" s="44"/>
      <c r="M1483" s="62"/>
      <c r="P1483" s="36"/>
    </row>
    <row r="1484" spans="1:16" s="31" customFormat="1">
      <c r="A1484" s="49"/>
      <c r="B1484" s="35"/>
      <c r="C1484" s="35"/>
      <c r="D1484" s="49"/>
      <c r="E1484" s="35"/>
      <c r="F1484" s="52"/>
      <c r="G1484" s="32"/>
      <c r="H1484" s="33"/>
      <c r="I1484" s="74"/>
      <c r="J1484" s="34"/>
      <c r="K1484" s="34"/>
      <c r="L1484" s="44"/>
      <c r="M1484" s="62"/>
      <c r="P1484" s="36"/>
    </row>
    <row r="1485" spans="1:16" s="31" customFormat="1">
      <c r="A1485" s="49"/>
      <c r="B1485" s="35"/>
      <c r="C1485" s="35"/>
      <c r="D1485" s="49"/>
      <c r="E1485" s="35"/>
      <c r="F1485" s="52"/>
      <c r="G1485" s="32"/>
      <c r="H1485" s="33"/>
      <c r="I1485" s="74"/>
      <c r="J1485" s="34"/>
      <c r="K1485" s="34"/>
      <c r="L1485" s="44"/>
      <c r="M1485" s="62"/>
      <c r="P1485" s="36"/>
    </row>
    <row r="1486" spans="1:16" s="31" customFormat="1">
      <c r="A1486" s="49"/>
      <c r="B1486" s="35"/>
      <c r="C1486" s="35"/>
      <c r="D1486" s="49"/>
      <c r="E1486" s="35"/>
      <c r="F1486" s="52"/>
      <c r="G1486" s="32"/>
      <c r="H1486" s="33"/>
      <c r="I1486" s="74"/>
      <c r="J1486" s="34"/>
      <c r="K1486" s="34"/>
      <c r="L1486" s="44"/>
      <c r="M1486" s="62"/>
      <c r="P1486" s="36"/>
    </row>
    <row r="1487" spans="1:16" s="31" customFormat="1">
      <c r="A1487" s="49"/>
      <c r="B1487" s="35"/>
      <c r="C1487" s="35"/>
      <c r="D1487" s="49"/>
      <c r="E1487" s="35"/>
      <c r="F1487" s="52"/>
      <c r="G1487" s="32"/>
      <c r="H1487" s="33"/>
      <c r="I1487" s="74"/>
      <c r="J1487" s="34"/>
      <c r="K1487" s="34"/>
      <c r="L1487" s="44"/>
      <c r="M1487" s="62"/>
      <c r="P1487" s="36"/>
    </row>
    <row r="1488" spans="1:16" s="31" customFormat="1">
      <c r="A1488" s="49"/>
      <c r="B1488" s="35"/>
      <c r="C1488" s="35"/>
      <c r="D1488" s="49"/>
      <c r="E1488" s="35"/>
      <c r="F1488" s="52"/>
      <c r="G1488" s="32"/>
      <c r="H1488" s="33"/>
      <c r="I1488" s="74"/>
      <c r="J1488" s="34"/>
      <c r="K1488" s="34"/>
      <c r="L1488" s="44"/>
      <c r="M1488" s="62"/>
      <c r="P1488" s="36"/>
    </row>
    <row r="1489" spans="1:16" s="31" customFormat="1">
      <c r="A1489" s="49"/>
      <c r="B1489" s="35"/>
      <c r="C1489" s="35"/>
      <c r="D1489" s="49"/>
      <c r="E1489" s="35"/>
      <c r="F1489" s="52"/>
      <c r="G1489" s="32"/>
      <c r="H1489" s="33"/>
      <c r="I1489" s="74"/>
      <c r="J1489" s="34"/>
      <c r="K1489" s="34"/>
      <c r="L1489" s="44"/>
      <c r="M1489" s="62"/>
      <c r="P1489" s="36"/>
    </row>
    <row r="1490" spans="1:16" s="31" customFormat="1">
      <c r="A1490" s="49"/>
      <c r="B1490" s="35"/>
      <c r="C1490" s="35"/>
      <c r="D1490" s="49"/>
      <c r="E1490" s="35"/>
      <c r="F1490" s="52"/>
      <c r="G1490" s="32"/>
      <c r="H1490" s="33"/>
      <c r="I1490" s="74"/>
      <c r="J1490" s="34"/>
      <c r="K1490" s="34"/>
      <c r="L1490" s="44"/>
      <c r="M1490" s="62"/>
      <c r="P1490" s="36"/>
    </row>
    <row r="1491" spans="1:16" s="31" customFormat="1">
      <c r="A1491" s="49"/>
      <c r="B1491" s="35"/>
      <c r="C1491" s="35"/>
      <c r="D1491" s="49"/>
      <c r="E1491" s="35"/>
      <c r="F1491" s="52"/>
      <c r="G1491" s="32"/>
      <c r="H1491" s="33"/>
      <c r="I1491" s="74"/>
      <c r="J1491" s="34"/>
      <c r="K1491" s="34"/>
      <c r="L1491" s="44"/>
      <c r="M1491" s="62"/>
      <c r="P1491" s="36"/>
    </row>
    <row r="1492" spans="1:16" s="31" customFormat="1">
      <c r="A1492" s="49"/>
      <c r="B1492" s="35"/>
      <c r="C1492" s="35"/>
      <c r="D1492" s="49"/>
      <c r="E1492" s="35"/>
      <c r="F1492" s="52"/>
      <c r="G1492" s="32"/>
      <c r="H1492" s="33"/>
      <c r="I1492" s="74"/>
      <c r="J1492" s="34"/>
      <c r="K1492" s="34"/>
      <c r="L1492" s="44"/>
      <c r="M1492" s="62"/>
      <c r="P1492" s="36"/>
    </row>
    <row r="1493" spans="1:16" s="31" customFormat="1">
      <c r="A1493" s="49"/>
      <c r="B1493" s="35"/>
      <c r="C1493" s="35"/>
      <c r="D1493" s="49"/>
      <c r="E1493" s="35"/>
      <c r="F1493" s="52"/>
      <c r="G1493" s="32"/>
      <c r="H1493" s="33"/>
      <c r="I1493" s="74"/>
      <c r="J1493" s="34"/>
      <c r="K1493" s="34"/>
      <c r="L1493" s="44"/>
      <c r="M1493" s="62"/>
      <c r="P1493" s="36"/>
    </row>
    <row r="1494" spans="1:16" s="31" customFormat="1">
      <c r="A1494" s="49"/>
      <c r="B1494" s="35"/>
      <c r="C1494" s="35"/>
      <c r="D1494" s="49"/>
      <c r="E1494" s="35"/>
      <c r="F1494" s="52"/>
      <c r="G1494" s="32"/>
      <c r="H1494" s="33"/>
      <c r="I1494" s="74"/>
      <c r="J1494" s="34"/>
      <c r="K1494" s="34"/>
      <c r="L1494" s="44"/>
      <c r="M1494" s="62"/>
      <c r="P1494" s="36"/>
    </row>
    <row r="1495" spans="1:16" s="31" customFormat="1">
      <c r="A1495" s="49"/>
      <c r="B1495" s="35"/>
      <c r="C1495" s="35"/>
      <c r="D1495" s="49"/>
      <c r="E1495" s="35"/>
      <c r="F1495" s="52"/>
      <c r="G1495" s="32"/>
      <c r="H1495" s="33"/>
      <c r="I1495" s="74"/>
      <c r="J1495" s="34"/>
      <c r="K1495" s="34"/>
      <c r="L1495" s="44"/>
      <c r="M1495" s="62"/>
      <c r="P1495" s="36"/>
    </row>
    <row r="1496" spans="1:16" s="31" customFormat="1">
      <c r="A1496" s="49"/>
      <c r="B1496" s="35"/>
      <c r="C1496" s="35"/>
      <c r="D1496" s="49"/>
      <c r="E1496" s="35"/>
      <c r="F1496" s="52"/>
      <c r="G1496" s="32"/>
      <c r="H1496" s="33"/>
      <c r="I1496" s="74"/>
      <c r="J1496" s="34"/>
      <c r="K1496" s="34"/>
      <c r="L1496" s="44"/>
      <c r="M1496" s="62"/>
      <c r="P1496" s="36"/>
    </row>
    <row r="1497" spans="1:16" s="31" customFormat="1">
      <c r="A1497" s="49"/>
      <c r="B1497" s="35"/>
      <c r="C1497" s="35"/>
      <c r="D1497" s="49"/>
      <c r="E1497" s="35"/>
      <c r="F1497" s="52"/>
      <c r="G1497" s="32"/>
      <c r="H1497" s="33"/>
      <c r="I1497" s="74"/>
      <c r="J1497" s="34"/>
      <c r="K1497" s="34"/>
      <c r="L1497" s="44"/>
      <c r="M1497" s="62"/>
      <c r="P1497" s="36"/>
    </row>
    <row r="1498" spans="1:16" s="31" customFormat="1">
      <c r="A1498" s="49"/>
      <c r="B1498" s="35"/>
      <c r="C1498" s="35"/>
      <c r="D1498" s="49"/>
      <c r="E1498" s="35"/>
      <c r="F1498" s="52"/>
      <c r="G1498" s="32"/>
      <c r="H1498" s="33"/>
      <c r="I1498" s="74"/>
      <c r="J1498" s="34"/>
      <c r="K1498" s="34"/>
      <c r="L1498" s="44"/>
      <c r="M1498" s="62"/>
      <c r="P1498" s="36"/>
    </row>
    <row r="1499" spans="1:16" s="31" customFormat="1">
      <c r="A1499" s="49"/>
      <c r="B1499" s="35"/>
      <c r="C1499" s="35"/>
      <c r="D1499" s="49"/>
      <c r="E1499" s="35"/>
      <c r="F1499" s="52"/>
      <c r="G1499" s="32"/>
      <c r="H1499" s="33"/>
      <c r="I1499" s="74"/>
      <c r="J1499" s="34"/>
      <c r="K1499" s="34"/>
      <c r="L1499" s="44"/>
      <c r="M1499" s="62"/>
      <c r="P1499" s="36"/>
    </row>
    <row r="1500" spans="1:16" s="31" customFormat="1">
      <c r="A1500" s="49"/>
      <c r="B1500" s="35"/>
      <c r="C1500" s="35"/>
      <c r="D1500" s="49"/>
      <c r="E1500" s="35"/>
      <c r="F1500" s="52"/>
      <c r="G1500" s="32"/>
      <c r="H1500" s="33"/>
      <c r="I1500" s="74"/>
      <c r="J1500" s="34"/>
      <c r="K1500" s="34"/>
      <c r="L1500" s="44"/>
      <c r="M1500" s="62"/>
      <c r="P1500" s="36"/>
    </row>
    <row r="1501" spans="1:16" s="31" customFormat="1">
      <c r="A1501" s="49"/>
      <c r="B1501" s="35"/>
      <c r="C1501" s="35"/>
      <c r="D1501" s="49"/>
      <c r="E1501" s="35"/>
      <c r="F1501" s="52"/>
      <c r="G1501" s="32"/>
      <c r="H1501" s="33"/>
      <c r="I1501" s="74"/>
      <c r="J1501" s="34"/>
      <c r="K1501" s="34"/>
      <c r="L1501" s="44"/>
      <c r="M1501" s="62"/>
      <c r="P1501" s="36"/>
    </row>
    <row r="1502" spans="1:16" s="31" customFormat="1">
      <c r="A1502" s="49"/>
      <c r="B1502" s="35"/>
      <c r="C1502" s="35"/>
      <c r="D1502" s="49"/>
      <c r="E1502" s="35"/>
      <c r="F1502" s="52"/>
      <c r="G1502" s="32"/>
      <c r="H1502" s="33"/>
      <c r="I1502" s="74"/>
      <c r="J1502" s="34"/>
      <c r="K1502" s="34"/>
      <c r="L1502" s="44"/>
      <c r="M1502" s="62"/>
      <c r="P1502" s="36"/>
    </row>
    <row r="1503" spans="1:16" s="31" customFormat="1">
      <c r="A1503" s="49"/>
      <c r="B1503" s="35"/>
      <c r="C1503" s="35"/>
      <c r="D1503" s="49"/>
      <c r="E1503" s="35"/>
      <c r="F1503" s="52"/>
      <c r="G1503" s="32"/>
      <c r="H1503" s="33"/>
      <c r="I1503" s="74"/>
      <c r="J1503" s="34"/>
      <c r="K1503" s="34"/>
      <c r="L1503" s="44"/>
      <c r="M1503" s="62"/>
      <c r="P1503" s="36"/>
    </row>
    <row r="1504" spans="1:16" s="31" customFormat="1">
      <c r="A1504" s="49"/>
      <c r="B1504" s="35"/>
      <c r="C1504" s="35"/>
      <c r="D1504" s="49"/>
      <c r="E1504" s="35"/>
      <c r="F1504" s="52"/>
      <c r="G1504" s="32"/>
      <c r="H1504" s="33"/>
      <c r="I1504" s="74"/>
      <c r="J1504" s="34"/>
      <c r="K1504" s="34"/>
      <c r="L1504" s="44"/>
      <c r="M1504" s="62"/>
      <c r="P1504" s="36"/>
    </row>
    <row r="1505" spans="1:16" s="31" customFormat="1">
      <c r="A1505" s="49"/>
      <c r="B1505" s="35"/>
      <c r="C1505" s="35"/>
      <c r="D1505" s="49"/>
      <c r="E1505" s="35"/>
      <c r="F1505" s="52"/>
      <c r="G1505" s="32"/>
      <c r="H1505" s="33"/>
      <c r="I1505" s="74"/>
      <c r="J1505" s="34"/>
      <c r="K1505" s="34"/>
      <c r="L1505" s="44"/>
      <c r="M1505" s="62"/>
      <c r="P1505" s="36"/>
    </row>
    <row r="1506" spans="1:16" s="31" customFormat="1">
      <c r="A1506" s="49"/>
      <c r="B1506" s="35"/>
      <c r="C1506" s="35"/>
      <c r="D1506" s="49"/>
      <c r="E1506" s="35"/>
      <c r="F1506" s="52"/>
      <c r="G1506" s="32"/>
      <c r="H1506" s="33"/>
      <c r="I1506" s="74"/>
      <c r="J1506" s="34"/>
      <c r="K1506" s="34"/>
      <c r="L1506" s="44"/>
      <c r="M1506" s="62"/>
      <c r="P1506" s="36"/>
    </row>
    <row r="1507" spans="1:16" s="31" customFormat="1">
      <c r="A1507" s="49"/>
      <c r="B1507" s="35"/>
      <c r="C1507" s="35"/>
      <c r="D1507" s="49"/>
      <c r="E1507" s="35"/>
      <c r="F1507" s="52"/>
      <c r="G1507" s="32"/>
      <c r="H1507" s="33"/>
      <c r="I1507" s="74"/>
      <c r="J1507" s="34"/>
      <c r="K1507" s="34"/>
      <c r="L1507" s="44"/>
      <c r="M1507" s="62"/>
      <c r="P1507" s="36"/>
    </row>
    <row r="1508" spans="1:16" s="31" customFormat="1">
      <c r="A1508" s="49"/>
      <c r="B1508" s="35"/>
      <c r="C1508" s="35"/>
      <c r="D1508" s="49"/>
      <c r="E1508" s="35"/>
      <c r="F1508" s="52"/>
      <c r="G1508" s="32"/>
      <c r="H1508" s="33"/>
      <c r="I1508" s="74"/>
      <c r="J1508" s="34"/>
      <c r="K1508" s="34"/>
      <c r="L1508" s="44"/>
      <c r="M1508" s="62"/>
      <c r="P1508" s="36"/>
    </row>
    <row r="1509" spans="1:16" s="31" customFormat="1">
      <c r="A1509" s="49"/>
      <c r="B1509" s="35"/>
      <c r="C1509" s="35"/>
      <c r="D1509" s="49"/>
      <c r="E1509" s="35"/>
      <c r="F1509" s="52"/>
      <c r="G1509" s="32"/>
      <c r="H1509" s="33"/>
      <c r="I1509" s="74"/>
      <c r="J1509" s="34"/>
      <c r="K1509" s="34"/>
      <c r="L1509" s="44"/>
      <c r="M1509" s="62"/>
      <c r="P1509" s="36"/>
    </row>
    <row r="1510" spans="1:16" s="31" customFormat="1">
      <c r="A1510" s="49"/>
      <c r="B1510" s="35"/>
      <c r="C1510" s="35"/>
      <c r="D1510" s="49"/>
      <c r="E1510" s="35"/>
      <c r="F1510" s="52"/>
      <c r="G1510" s="32"/>
      <c r="H1510" s="33"/>
      <c r="I1510" s="74"/>
      <c r="J1510" s="34"/>
      <c r="K1510" s="34"/>
      <c r="L1510" s="44"/>
      <c r="M1510" s="62"/>
      <c r="P1510" s="36"/>
    </row>
    <row r="1511" spans="1:16" s="31" customFormat="1">
      <c r="A1511" s="49"/>
      <c r="B1511" s="35"/>
      <c r="C1511" s="35"/>
      <c r="D1511" s="49"/>
      <c r="E1511" s="35"/>
      <c r="F1511" s="52"/>
      <c r="G1511" s="32"/>
      <c r="H1511" s="33"/>
      <c r="I1511" s="74"/>
      <c r="J1511" s="34"/>
      <c r="K1511" s="34"/>
      <c r="L1511" s="44"/>
      <c r="M1511" s="62"/>
      <c r="P1511" s="36"/>
    </row>
    <row r="1512" spans="1:16" s="31" customFormat="1">
      <c r="A1512" s="49"/>
      <c r="B1512" s="35"/>
      <c r="C1512" s="35"/>
      <c r="D1512" s="49"/>
      <c r="E1512" s="35"/>
      <c r="F1512" s="52"/>
      <c r="G1512" s="32"/>
      <c r="H1512" s="33"/>
      <c r="I1512" s="74"/>
      <c r="J1512" s="34"/>
      <c r="K1512" s="34"/>
      <c r="L1512" s="44"/>
      <c r="M1512" s="62"/>
      <c r="P1512" s="36"/>
    </row>
    <row r="1513" spans="1:16" s="31" customFormat="1">
      <c r="A1513" s="49"/>
      <c r="B1513" s="35"/>
      <c r="C1513" s="35"/>
      <c r="D1513" s="49"/>
      <c r="E1513" s="35"/>
      <c r="F1513" s="52"/>
      <c r="G1513" s="32"/>
      <c r="H1513" s="33"/>
      <c r="I1513" s="74"/>
      <c r="J1513" s="34"/>
      <c r="K1513" s="34"/>
      <c r="L1513" s="44"/>
      <c r="M1513" s="62"/>
      <c r="P1513" s="36"/>
    </row>
    <row r="1514" spans="1:16" s="31" customFormat="1">
      <c r="A1514" s="49"/>
      <c r="B1514" s="35"/>
      <c r="C1514" s="35"/>
      <c r="D1514" s="49"/>
      <c r="E1514" s="35"/>
      <c r="F1514" s="52"/>
      <c r="G1514" s="32"/>
      <c r="H1514" s="33"/>
      <c r="I1514" s="74"/>
      <c r="J1514" s="34"/>
      <c r="K1514" s="34"/>
      <c r="L1514" s="44"/>
      <c r="M1514" s="62"/>
      <c r="P1514" s="36"/>
    </row>
    <row r="1515" spans="1:16" s="31" customFormat="1">
      <c r="A1515" s="49"/>
      <c r="B1515" s="35"/>
      <c r="C1515" s="35"/>
      <c r="D1515" s="49"/>
      <c r="E1515" s="35"/>
      <c r="F1515" s="52"/>
      <c r="G1515" s="32"/>
      <c r="H1515" s="33"/>
      <c r="I1515" s="74"/>
      <c r="J1515" s="34"/>
      <c r="K1515" s="34"/>
      <c r="L1515" s="44"/>
      <c r="M1515" s="62"/>
      <c r="P1515" s="36"/>
    </row>
    <row r="1516" spans="1:16" s="31" customFormat="1">
      <c r="A1516" s="49"/>
      <c r="B1516" s="35"/>
      <c r="C1516" s="35"/>
      <c r="D1516" s="49"/>
      <c r="E1516" s="35"/>
      <c r="F1516" s="52"/>
      <c r="G1516" s="32"/>
      <c r="H1516" s="33"/>
      <c r="I1516" s="74"/>
      <c r="J1516" s="34"/>
      <c r="K1516" s="34"/>
      <c r="L1516" s="44"/>
      <c r="M1516" s="62"/>
      <c r="P1516" s="36"/>
    </row>
    <row r="1517" spans="1:16" s="31" customFormat="1">
      <c r="A1517" s="49"/>
      <c r="B1517" s="35"/>
      <c r="C1517" s="35"/>
      <c r="D1517" s="49"/>
      <c r="E1517" s="35"/>
      <c r="F1517" s="52"/>
      <c r="G1517" s="32"/>
      <c r="H1517" s="33"/>
      <c r="I1517" s="74"/>
      <c r="J1517" s="34"/>
      <c r="K1517" s="34"/>
      <c r="L1517" s="44"/>
      <c r="M1517" s="62"/>
      <c r="P1517" s="36"/>
    </row>
    <row r="1518" spans="1:16" s="31" customFormat="1">
      <c r="A1518" s="49"/>
      <c r="B1518" s="35"/>
      <c r="C1518" s="35"/>
      <c r="D1518" s="49"/>
      <c r="E1518" s="35"/>
      <c r="F1518" s="52"/>
      <c r="G1518" s="32"/>
      <c r="H1518" s="33"/>
      <c r="I1518" s="74"/>
      <c r="J1518" s="34"/>
      <c r="K1518" s="34"/>
      <c r="L1518" s="44"/>
      <c r="M1518" s="62"/>
      <c r="P1518" s="36"/>
    </row>
    <row r="1519" spans="1:16" s="31" customFormat="1">
      <c r="A1519" s="49"/>
      <c r="B1519" s="35"/>
      <c r="C1519" s="35"/>
      <c r="D1519" s="49"/>
      <c r="E1519" s="35"/>
      <c r="F1519" s="52"/>
      <c r="G1519" s="32"/>
      <c r="H1519" s="33"/>
      <c r="I1519" s="74"/>
      <c r="J1519" s="34"/>
      <c r="K1519" s="34"/>
      <c r="L1519" s="44"/>
      <c r="M1519" s="62"/>
      <c r="P1519" s="36"/>
    </row>
    <row r="1520" spans="1:16" s="31" customFormat="1">
      <c r="A1520" s="49"/>
      <c r="B1520" s="35"/>
      <c r="C1520" s="35"/>
      <c r="D1520" s="49"/>
      <c r="E1520" s="35"/>
      <c r="F1520" s="52"/>
      <c r="G1520" s="32"/>
      <c r="H1520" s="33"/>
      <c r="I1520" s="74"/>
      <c r="J1520" s="34"/>
      <c r="K1520" s="34"/>
      <c r="L1520" s="44"/>
      <c r="M1520" s="62"/>
      <c r="P1520" s="36"/>
    </row>
    <row r="1521" spans="1:16" s="31" customFormat="1">
      <c r="A1521" s="49"/>
      <c r="B1521" s="35"/>
      <c r="C1521" s="35"/>
      <c r="D1521" s="49"/>
      <c r="E1521" s="35"/>
      <c r="F1521" s="52"/>
      <c r="G1521" s="32"/>
      <c r="H1521" s="33"/>
      <c r="I1521" s="74"/>
      <c r="J1521" s="34"/>
      <c r="K1521" s="34"/>
      <c r="L1521" s="44"/>
      <c r="M1521" s="62"/>
      <c r="P1521" s="36"/>
    </row>
    <row r="1522" spans="1:16" s="31" customFormat="1">
      <c r="A1522" s="49"/>
      <c r="B1522" s="35"/>
      <c r="C1522" s="35"/>
      <c r="D1522" s="49"/>
      <c r="E1522" s="35"/>
      <c r="F1522" s="52"/>
      <c r="G1522" s="32"/>
      <c r="H1522" s="33"/>
      <c r="I1522" s="74"/>
      <c r="J1522" s="34"/>
      <c r="K1522" s="34"/>
      <c r="L1522" s="44"/>
      <c r="M1522" s="62"/>
      <c r="P1522" s="36"/>
    </row>
    <row r="1523" spans="1:16" s="31" customFormat="1">
      <c r="A1523" s="49"/>
      <c r="B1523" s="35"/>
      <c r="C1523" s="35"/>
      <c r="D1523" s="49"/>
      <c r="E1523" s="35"/>
      <c r="F1523" s="52"/>
      <c r="G1523" s="32"/>
      <c r="H1523" s="33"/>
      <c r="I1523" s="74"/>
      <c r="J1523" s="34"/>
      <c r="K1523" s="34"/>
      <c r="L1523" s="44"/>
      <c r="M1523" s="62"/>
      <c r="P1523" s="36"/>
    </row>
    <row r="1524" spans="1:16" s="31" customFormat="1">
      <c r="A1524" s="49"/>
      <c r="B1524" s="35"/>
      <c r="C1524" s="35"/>
      <c r="D1524" s="49"/>
      <c r="E1524" s="35"/>
      <c r="F1524" s="52"/>
      <c r="G1524" s="32"/>
      <c r="H1524" s="33"/>
      <c r="I1524" s="74"/>
      <c r="J1524" s="34"/>
      <c r="K1524" s="34"/>
      <c r="L1524" s="44"/>
      <c r="M1524" s="62"/>
      <c r="P1524" s="36"/>
    </row>
    <row r="1525" spans="1:16" s="31" customFormat="1">
      <c r="A1525" s="49"/>
      <c r="B1525" s="35"/>
      <c r="C1525" s="35"/>
      <c r="D1525" s="49"/>
      <c r="E1525" s="35"/>
      <c r="F1525" s="52"/>
      <c r="G1525" s="32"/>
      <c r="H1525" s="33"/>
      <c r="I1525" s="74"/>
      <c r="J1525" s="34"/>
      <c r="K1525" s="34"/>
      <c r="L1525" s="44"/>
      <c r="M1525" s="62"/>
      <c r="P1525" s="36"/>
    </row>
    <row r="1526" spans="1:16" s="31" customFormat="1">
      <c r="A1526" s="49"/>
      <c r="B1526" s="35"/>
      <c r="C1526" s="35"/>
      <c r="D1526" s="49"/>
      <c r="E1526" s="35"/>
      <c r="F1526" s="52"/>
      <c r="G1526" s="32"/>
      <c r="H1526" s="33"/>
      <c r="I1526" s="74"/>
      <c r="J1526" s="34"/>
      <c r="K1526" s="34"/>
      <c r="L1526" s="44"/>
      <c r="M1526" s="62"/>
      <c r="P1526" s="36"/>
    </row>
    <row r="1527" spans="1:16" s="31" customFormat="1">
      <c r="A1527" s="49"/>
      <c r="B1527" s="35"/>
      <c r="C1527" s="35"/>
      <c r="D1527" s="49"/>
      <c r="E1527" s="35"/>
      <c r="F1527" s="52"/>
      <c r="G1527" s="32"/>
      <c r="H1527" s="33"/>
      <c r="I1527" s="74"/>
      <c r="J1527" s="34"/>
      <c r="K1527" s="34"/>
      <c r="L1527" s="44"/>
      <c r="M1527" s="62"/>
      <c r="P1527" s="36"/>
    </row>
    <row r="1528" spans="1:16" s="31" customFormat="1">
      <c r="A1528" s="49"/>
      <c r="B1528" s="35"/>
      <c r="C1528" s="35"/>
      <c r="D1528" s="49"/>
      <c r="E1528" s="35"/>
      <c r="F1528" s="52"/>
      <c r="G1528" s="32"/>
      <c r="H1528" s="33"/>
      <c r="I1528" s="74"/>
      <c r="J1528" s="34"/>
      <c r="K1528" s="34"/>
      <c r="L1528" s="44"/>
      <c r="M1528" s="62"/>
      <c r="P1528" s="36"/>
    </row>
    <row r="1529" spans="1:16" s="31" customFormat="1">
      <c r="A1529" s="49"/>
      <c r="B1529" s="35"/>
      <c r="C1529" s="35"/>
      <c r="D1529" s="49"/>
      <c r="E1529" s="35"/>
      <c r="F1529" s="52"/>
      <c r="G1529" s="32"/>
      <c r="H1529" s="33"/>
      <c r="I1529" s="74"/>
      <c r="J1529" s="34"/>
      <c r="K1529" s="34"/>
      <c r="L1529" s="44"/>
      <c r="M1529" s="62"/>
      <c r="P1529" s="36"/>
    </row>
    <row r="1530" spans="1:16" s="31" customFormat="1">
      <c r="A1530" s="49"/>
      <c r="B1530" s="35"/>
      <c r="C1530" s="35"/>
      <c r="D1530" s="49"/>
      <c r="E1530" s="35"/>
      <c r="F1530" s="52"/>
      <c r="G1530" s="32"/>
      <c r="H1530" s="33"/>
      <c r="I1530" s="74"/>
      <c r="J1530" s="34"/>
      <c r="K1530" s="34"/>
      <c r="L1530" s="44"/>
      <c r="M1530" s="62"/>
      <c r="P1530" s="36"/>
    </row>
    <row r="1531" spans="1:16" s="31" customFormat="1">
      <c r="A1531" s="49"/>
      <c r="B1531" s="35"/>
      <c r="C1531" s="35"/>
      <c r="D1531" s="49"/>
      <c r="E1531" s="35"/>
      <c r="F1531" s="52"/>
      <c r="G1531" s="32"/>
      <c r="H1531" s="33"/>
      <c r="I1531" s="74"/>
      <c r="J1531" s="34"/>
      <c r="K1531" s="34"/>
      <c r="L1531" s="44"/>
      <c r="M1531" s="62"/>
      <c r="P1531" s="36"/>
    </row>
    <row r="1532" spans="1:16" s="31" customFormat="1">
      <c r="A1532" s="49"/>
      <c r="B1532" s="35"/>
      <c r="C1532" s="35"/>
      <c r="D1532" s="49"/>
      <c r="E1532" s="35"/>
      <c r="F1532" s="52"/>
      <c r="G1532" s="32"/>
      <c r="H1532" s="33"/>
      <c r="I1532" s="74"/>
      <c r="J1532" s="34"/>
      <c r="K1532" s="34"/>
      <c r="L1532" s="44"/>
      <c r="M1532" s="62"/>
      <c r="P1532" s="36"/>
    </row>
    <row r="1533" spans="1:16" s="31" customFormat="1">
      <c r="A1533" s="49"/>
      <c r="B1533" s="35"/>
      <c r="C1533" s="35"/>
      <c r="D1533" s="49"/>
      <c r="E1533" s="35"/>
      <c r="F1533" s="52"/>
      <c r="G1533" s="32"/>
      <c r="H1533" s="33"/>
      <c r="I1533" s="74"/>
      <c r="J1533" s="34"/>
      <c r="K1533" s="34"/>
      <c r="L1533" s="44"/>
      <c r="M1533" s="62"/>
      <c r="P1533" s="36"/>
    </row>
    <row r="1534" spans="1:16" s="31" customFormat="1">
      <c r="A1534" s="49"/>
      <c r="B1534" s="35"/>
      <c r="C1534" s="35"/>
      <c r="D1534" s="49"/>
      <c r="E1534" s="35"/>
      <c r="F1534" s="52"/>
      <c r="G1534" s="32"/>
      <c r="H1534" s="33"/>
      <c r="I1534" s="74"/>
      <c r="J1534" s="34"/>
      <c r="K1534" s="34"/>
      <c r="L1534" s="44"/>
      <c r="M1534" s="62"/>
      <c r="P1534" s="36"/>
    </row>
    <row r="1535" spans="1:16" s="31" customFormat="1">
      <c r="A1535" s="49"/>
      <c r="B1535" s="35"/>
      <c r="C1535" s="35"/>
      <c r="D1535" s="49"/>
      <c r="E1535" s="35"/>
      <c r="F1535" s="52"/>
      <c r="G1535" s="32"/>
      <c r="H1535" s="33"/>
      <c r="I1535" s="74"/>
      <c r="J1535" s="34"/>
      <c r="K1535" s="34"/>
      <c r="L1535" s="44"/>
      <c r="M1535" s="62"/>
      <c r="P1535" s="36"/>
    </row>
    <row r="1536" spans="1:16" s="31" customFormat="1">
      <c r="A1536" s="49"/>
      <c r="B1536" s="35"/>
      <c r="C1536" s="35"/>
      <c r="D1536" s="49"/>
      <c r="E1536" s="35"/>
      <c r="F1536" s="52"/>
      <c r="G1536" s="32"/>
      <c r="H1536" s="33"/>
      <c r="I1536" s="74"/>
      <c r="J1536" s="34"/>
      <c r="K1536" s="34"/>
      <c r="L1536" s="44"/>
      <c r="M1536" s="62"/>
      <c r="P1536" s="36"/>
    </row>
    <row r="1537" spans="1:16" s="31" customFormat="1">
      <c r="A1537" s="49"/>
      <c r="B1537" s="35"/>
      <c r="C1537" s="35"/>
      <c r="D1537" s="49"/>
      <c r="E1537" s="35"/>
      <c r="F1537" s="52"/>
      <c r="G1537" s="32"/>
      <c r="H1537" s="33"/>
      <c r="I1537" s="74"/>
      <c r="J1537" s="34"/>
      <c r="K1537" s="34"/>
      <c r="L1537" s="44"/>
      <c r="M1537" s="62"/>
      <c r="P1537" s="36"/>
    </row>
    <row r="1538" spans="1:16" s="31" customFormat="1">
      <c r="A1538" s="49"/>
      <c r="B1538" s="35"/>
      <c r="C1538" s="35"/>
      <c r="D1538" s="49"/>
      <c r="E1538" s="35"/>
      <c r="F1538" s="52"/>
      <c r="G1538" s="32"/>
      <c r="H1538" s="33"/>
      <c r="I1538" s="74"/>
      <c r="J1538" s="34"/>
      <c r="K1538" s="34"/>
      <c r="L1538" s="44"/>
      <c r="M1538" s="62"/>
      <c r="P1538" s="36"/>
    </row>
    <row r="1539" spans="1:16" s="31" customFormat="1">
      <c r="A1539" s="49"/>
      <c r="B1539" s="35"/>
      <c r="C1539" s="35"/>
      <c r="D1539" s="49"/>
      <c r="E1539" s="35"/>
      <c r="F1539" s="52"/>
      <c r="G1539" s="32"/>
      <c r="H1539" s="33"/>
      <c r="I1539" s="74"/>
      <c r="J1539" s="34"/>
      <c r="K1539" s="34"/>
      <c r="L1539" s="44"/>
      <c r="M1539" s="62"/>
      <c r="P1539" s="36"/>
    </row>
    <row r="1540" spans="1:16" s="31" customFormat="1">
      <c r="A1540" s="49"/>
      <c r="B1540" s="35"/>
      <c r="C1540" s="35"/>
      <c r="D1540" s="49"/>
      <c r="E1540" s="35"/>
      <c r="F1540" s="52"/>
      <c r="G1540" s="32"/>
      <c r="H1540" s="33"/>
      <c r="I1540" s="74"/>
      <c r="J1540" s="34"/>
      <c r="K1540" s="34"/>
      <c r="L1540" s="44"/>
      <c r="M1540" s="62"/>
      <c r="P1540" s="36"/>
    </row>
    <row r="1541" spans="1:16" s="31" customFormat="1">
      <c r="A1541" s="49"/>
      <c r="B1541" s="35"/>
      <c r="C1541" s="35"/>
      <c r="D1541" s="49"/>
      <c r="E1541" s="35"/>
      <c r="F1541" s="52"/>
      <c r="G1541" s="32"/>
      <c r="H1541" s="33"/>
      <c r="I1541" s="74"/>
      <c r="J1541" s="34"/>
      <c r="K1541" s="34"/>
      <c r="L1541" s="44"/>
      <c r="M1541" s="62"/>
      <c r="P1541" s="36"/>
    </row>
    <row r="1542" spans="1:16" s="31" customFormat="1">
      <c r="A1542" s="49"/>
      <c r="B1542" s="35"/>
      <c r="C1542" s="35"/>
      <c r="D1542" s="49"/>
      <c r="E1542" s="35"/>
      <c r="F1542" s="52"/>
      <c r="G1542" s="32"/>
      <c r="H1542" s="33"/>
      <c r="I1542" s="74"/>
      <c r="J1542" s="34"/>
      <c r="K1542" s="34"/>
      <c r="L1542" s="44"/>
      <c r="M1542" s="62"/>
      <c r="P1542" s="36"/>
    </row>
    <row r="1543" spans="1:16" s="31" customFormat="1">
      <c r="A1543" s="49"/>
      <c r="B1543" s="35"/>
      <c r="C1543" s="35"/>
      <c r="D1543" s="49"/>
      <c r="E1543" s="35"/>
      <c r="F1543" s="52"/>
      <c r="G1543" s="32"/>
      <c r="H1543" s="33"/>
      <c r="I1543" s="74"/>
      <c r="J1543" s="34"/>
      <c r="K1543" s="34"/>
      <c r="L1543" s="44"/>
      <c r="M1543" s="62"/>
      <c r="P1543" s="36"/>
    </row>
    <row r="1544" spans="1:16" s="31" customFormat="1">
      <c r="A1544" s="49"/>
      <c r="B1544" s="35"/>
      <c r="C1544" s="35"/>
      <c r="D1544" s="49"/>
      <c r="E1544" s="35"/>
      <c r="F1544" s="52"/>
      <c r="G1544" s="32"/>
      <c r="H1544" s="33"/>
      <c r="I1544" s="74"/>
      <c r="J1544" s="34"/>
      <c r="K1544" s="34"/>
      <c r="L1544" s="44"/>
      <c r="M1544" s="62"/>
      <c r="P1544" s="36"/>
    </row>
    <row r="1545" spans="1:16" s="31" customFormat="1">
      <c r="A1545" s="49"/>
      <c r="B1545" s="35"/>
      <c r="C1545" s="35"/>
      <c r="D1545" s="49"/>
      <c r="E1545" s="35"/>
      <c r="F1545" s="52"/>
      <c r="G1545" s="32"/>
      <c r="H1545" s="33"/>
      <c r="I1545" s="74"/>
      <c r="J1545" s="34"/>
      <c r="K1545" s="34"/>
      <c r="L1545" s="44"/>
      <c r="M1545" s="62"/>
      <c r="P1545" s="36"/>
    </row>
    <row r="1546" spans="1:16" s="31" customFormat="1">
      <c r="A1546" s="49"/>
      <c r="B1546" s="35"/>
      <c r="C1546" s="35"/>
      <c r="D1546" s="49"/>
      <c r="E1546" s="35"/>
      <c r="F1546" s="52"/>
      <c r="G1546" s="32"/>
      <c r="H1546" s="33"/>
      <c r="I1546" s="74"/>
      <c r="J1546" s="34"/>
      <c r="K1546" s="34"/>
      <c r="L1546" s="44"/>
      <c r="M1546" s="62"/>
      <c r="P1546" s="36"/>
    </row>
    <row r="1547" spans="1:16" s="31" customFormat="1">
      <c r="A1547" s="49"/>
      <c r="B1547" s="35"/>
      <c r="C1547" s="35"/>
      <c r="D1547" s="49"/>
      <c r="E1547" s="35"/>
      <c r="F1547" s="52"/>
      <c r="G1547" s="32"/>
      <c r="H1547" s="33"/>
      <c r="I1547" s="74"/>
      <c r="J1547" s="34"/>
      <c r="K1547" s="34"/>
      <c r="L1547" s="44"/>
      <c r="M1547" s="62"/>
      <c r="P1547" s="36"/>
    </row>
    <row r="1548" spans="1:16" s="31" customFormat="1">
      <c r="A1548" s="49"/>
      <c r="B1548" s="35"/>
      <c r="C1548" s="35"/>
      <c r="D1548" s="49"/>
      <c r="E1548" s="35"/>
      <c r="F1548" s="52"/>
      <c r="G1548" s="32"/>
      <c r="H1548" s="33"/>
      <c r="I1548" s="74"/>
      <c r="J1548" s="34"/>
      <c r="K1548" s="34"/>
      <c r="L1548" s="44"/>
      <c r="M1548" s="62"/>
      <c r="P1548" s="36"/>
    </row>
    <row r="1549" spans="1:16" s="31" customFormat="1">
      <c r="A1549" s="49"/>
      <c r="B1549" s="35"/>
      <c r="C1549" s="35"/>
      <c r="D1549" s="49"/>
      <c r="E1549" s="35"/>
      <c r="F1549" s="52"/>
      <c r="G1549" s="32"/>
      <c r="H1549" s="33"/>
      <c r="I1549" s="74"/>
      <c r="J1549" s="34"/>
      <c r="K1549" s="34"/>
      <c r="L1549" s="44"/>
      <c r="M1549" s="62"/>
      <c r="P1549" s="36"/>
    </row>
    <row r="1550" spans="1:16" s="31" customFormat="1">
      <c r="A1550" s="49"/>
      <c r="B1550" s="35"/>
      <c r="C1550" s="35"/>
      <c r="D1550" s="49"/>
      <c r="E1550" s="35"/>
      <c r="F1550" s="52"/>
      <c r="G1550" s="32"/>
      <c r="H1550" s="33"/>
      <c r="I1550" s="74"/>
      <c r="J1550" s="34"/>
      <c r="K1550" s="34"/>
      <c r="L1550" s="44"/>
      <c r="M1550" s="62"/>
      <c r="P1550" s="36"/>
    </row>
    <row r="1551" spans="1:16" s="31" customFormat="1">
      <c r="A1551" s="49"/>
      <c r="B1551" s="35"/>
      <c r="C1551" s="35"/>
      <c r="D1551" s="49"/>
      <c r="E1551" s="35"/>
      <c r="F1551" s="52"/>
      <c r="G1551" s="32"/>
      <c r="H1551" s="33"/>
      <c r="I1551" s="74"/>
      <c r="J1551" s="34"/>
      <c r="K1551" s="34"/>
      <c r="L1551" s="44"/>
      <c r="M1551" s="62"/>
      <c r="P1551" s="36"/>
    </row>
    <row r="1552" spans="1:16" s="31" customFormat="1">
      <c r="A1552" s="49"/>
      <c r="B1552" s="35"/>
      <c r="C1552" s="35"/>
      <c r="D1552" s="49"/>
      <c r="E1552" s="35"/>
      <c r="F1552" s="52"/>
      <c r="G1552" s="32"/>
      <c r="H1552" s="33"/>
      <c r="I1552" s="74"/>
      <c r="J1552" s="34"/>
      <c r="K1552" s="34"/>
      <c r="L1552" s="44"/>
      <c r="M1552" s="62"/>
      <c r="P1552" s="36"/>
    </row>
    <row r="1553" spans="1:16" s="31" customFormat="1">
      <c r="A1553" s="49"/>
      <c r="B1553" s="35"/>
      <c r="C1553" s="35"/>
      <c r="D1553" s="49"/>
      <c r="E1553" s="35"/>
      <c r="F1553" s="52"/>
      <c r="G1553" s="32"/>
      <c r="H1553" s="33"/>
      <c r="I1553" s="74"/>
      <c r="J1553" s="34"/>
      <c r="K1553" s="34"/>
      <c r="L1553" s="44"/>
      <c r="M1553" s="62"/>
      <c r="P1553" s="36"/>
    </row>
    <row r="1554" spans="1:16" s="31" customFormat="1">
      <c r="A1554" s="49"/>
      <c r="B1554" s="35"/>
      <c r="C1554" s="35"/>
      <c r="D1554" s="49"/>
      <c r="E1554" s="35"/>
      <c r="F1554" s="52"/>
      <c r="G1554" s="32"/>
      <c r="H1554" s="33"/>
      <c r="I1554" s="74"/>
      <c r="J1554" s="34"/>
      <c r="K1554" s="34"/>
      <c r="L1554" s="44"/>
      <c r="M1554" s="62"/>
      <c r="P1554" s="36"/>
    </row>
    <row r="1555" spans="1:16" s="31" customFormat="1">
      <c r="A1555" s="49"/>
      <c r="B1555" s="35"/>
      <c r="C1555" s="35"/>
      <c r="D1555" s="49"/>
      <c r="E1555" s="35"/>
      <c r="F1555" s="52"/>
      <c r="G1555" s="32"/>
      <c r="H1555" s="33"/>
      <c r="I1555" s="74"/>
      <c r="J1555" s="34"/>
      <c r="K1555" s="34"/>
      <c r="L1555" s="44"/>
      <c r="M1555" s="62"/>
      <c r="P1555" s="36"/>
    </row>
    <row r="1556" spans="1:16" s="31" customFormat="1">
      <c r="A1556" s="49"/>
      <c r="B1556" s="35"/>
      <c r="C1556" s="35"/>
      <c r="D1556" s="49"/>
      <c r="E1556" s="35"/>
      <c r="F1556" s="52"/>
      <c r="G1556" s="32"/>
      <c r="H1556" s="33"/>
      <c r="I1556" s="74"/>
      <c r="J1556" s="34"/>
      <c r="K1556" s="34"/>
      <c r="L1556" s="44"/>
      <c r="M1556" s="62"/>
      <c r="P1556" s="36"/>
    </row>
    <row r="1557" spans="1:16" s="31" customFormat="1">
      <c r="A1557" s="49"/>
      <c r="B1557" s="35"/>
      <c r="C1557" s="35"/>
      <c r="D1557" s="49"/>
      <c r="E1557" s="35"/>
      <c r="F1557" s="52"/>
      <c r="G1557" s="32"/>
      <c r="H1557" s="33"/>
      <c r="I1557" s="74"/>
      <c r="J1557" s="34"/>
      <c r="K1557" s="34"/>
      <c r="L1557" s="44"/>
      <c r="M1557" s="62"/>
      <c r="P1557" s="36"/>
    </row>
    <row r="1558" spans="1:16" s="31" customFormat="1">
      <c r="A1558" s="49"/>
      <c r="B1558" s="35"/>
      <c r="C1558" s="35"/>
      <c r="D1558" s="49"/>
      <c r="E1558" s="35"/>
      <c r="F1558" s="52"/>
      <c r="G1558" s="32"/>
      <c r="H1558" s="33"/>
      <c r="I1558" s="74"/>
      <c r="J1558" s="34"/>
      <c r="K1558" s="34"/>
      <c r="L1558" s="44"/>
      <c r="M1558" s="62"/>
      <c r="P1558" s="36"/>
    </row>
    <row r="1559" spans="1:16" s="31" customFormat="1">
      <c r="A1559" s="49"/>
      <c r="B1559" s="35"/>
      <c r="C1559" s="35"/>
      <c r="D1559" s="49"/>
      <c r="E1559" s="35"/>
      <c r="F1559" s="52"/>
      <c r="G1559" s="32"/>
      <c r="H1559" s="33"/>
      <c r="I1559" s="74"/>
      <c r="J1559" s="34"/>
      <c r="K1559" s="34"/>
      <c r="L1559" s="44"/>
      <c r="M1559" s="62"/>
      <c r="P1559" s="36"/>
    </row>
    <row r="1560" spans="1:16" s="31" customFormat="1">
      <c r="A1560" s="49"/>
      <c r="B1560" s="35"/>
      <c r="C1560" s="35"/>
      <c r="D1560" s="49"/>
      <c r="E1560" s="35"/>
      <c r="F1560" s="52"/>
      <c r="G1560" s="32"/>
      <c r="H1560" s="33"/>
      <c r="I1560" s="74"/>
      <c r="J1560" s="34"/>
      <c r="K1560" s="34"/>
      <c r="L1560" s="44"/>
      <c r="M1560" s="62"/>
      <c r="P1560" s="36"/>
    </row>
    <row r="1561" spans="1:16" s="31" customFormat="1">
      <c r="A1561" s="49"/>
      <c r="B1561" s="35"/>
      <c r="C1561" s="35"/>
      <c r="D1561" s="49"/>
      <c r="E1561" s="35"/>
      <c r="F1561" s="52"/>
      <c r="G1561" s="32"/>
      <c r="H1561" s="33"/>
      <c r="I1561" s="74"/>
      <c r="J1561" s="34"/>
      <c r="K1561" s="34"/>
      <c r="L1561" s="44"/>
      <c r="M1561" s="62"/>
      <c r="P1561" s="36"/>
    </row>
    <row r="1562" spans="1:16" s="31" customFormat="1">
      <c r="A1562" s="49"/>
      <c r="B1562" s="35"/>
      <c r="C1562" s="35"/>
      <c r="D1562" s="49"/>
      <c r="E1562" s="35"/>
      <c r="F1562" s="52"/>
      <c r="G1562" s="32"/>
      <c r="H1562" s="33"/>
      <c r="I1562" s="74"/>
      <c r="J1562" s="34"/>
      <c r="K1562" s="34"/>
      <c r="L1562" s="44"/>
      <c r="M1562" s="62"/>
      <c r="P1562" s="36"/>
    </row>
    <row r="1563" spans="1:16" s="31" customFormat="1">
      <c r="A1563" s="49"/>
      <c r="B1563" s="35"/>
      <c r="C1563" s="35"/>
      <c r="D1563" s="49"/>
      <c r="E1563" s="35"/>
      <c r="F1563" s="52"/>
      <c r="G1563" s="32"/>
      <c r="H1563" s="33"/>
      <c r="I1563" s="74"/>
      <c r="J1563" s="34"/>
      <c r="K1563" s="34"/>
      <c r="L1563" s="44"/>
      <c r="M1563" s="62"/>
      <c r="P1563" s="36"/>
    </row>
    <row r="1564" spans="1:16" s="31" customFormat="1">
      <c r="A1564" s="49"/>
      <c r="B1564" s="35"/>
      <c r="C1564" s="35"/>
      <c r="D1564" s="49"/>
      <c r="E1564" s="35"/>
      <c r="F1564" s="52"/>
      <c r="G1564" s="32"/>
      <c r="H1564" s="33"/>
      <c r="I1564" s="74"/>
      <c r="J1564" s="34"/>
      <c r="K1564" s="34"/>
      <c r="L1564" s="44"/>
      <c r="M1564" s="62"/>
      <c r="P1564" s="36"/>
    </row>
    <row r="1565" spans="1:16" s="31" customFormat="1">
      <c r="A1565" s="49"/>
      <c r="B1565" s="35"/>
      <c r="C1565" s="35"/>
      <c r="D1565" s="49"/>
      <c r="E1565" s="35"/>
      <c r="F1565" s="52"/>
      <c r="G1565" s="32"/>
      <c r="H1565" s="33"/>
      <c r="I1565" s="74"/>
      <c r="J1565" s="34"/>
      <c r="K1565" s="34"/>
      <c r="L1565" s="44"/>
      <c r="M1565" s="62"/>
      <c r="P1565" s="36"/>
    </row>
    <row r="1566" spans="1:16" s="31" customFormat="1">
      <c r="A1566" s="49"/>
      <c r="B1566" s="35"/>
      <c r="C1566" s="35"/>
      <c r="D1566" s="49"/>
      <c r="E1566" s="35"/>
      <c r="F1566" s="52"/>
      <c r="G1566" s="32"/>
      <c r="H1566" s="33"/>
      <c r="I1566" s="74"/>
      <c r="J1566" s="34"/>
      <c r="K1566" s="34"/>
      <c r="L1566" s="44"/>
      <c r="M1566" s="62"/>
      <c r="P1566" s="36"/>
    </row>
    <row r="1567" spans="1:16" s="31" customFormat="1">
      <c r="A1567" s="49"/>
      <c r="B1567" s="35"/>
      <c r="C1567" s="35"/>
      <c r="D1567" s="49"/>
      <c r="E1567" s="35"/>
      <c r="F1567" s="52"/>
      <c r="G1567" s="32"/>
      <c r="H1567" s="33"/>
      <c r="I1567" s="74"/>
      <c r="J1567" s="34"/>
      <c r="K1567" s="34"/>
      <c r="L1567" s="44"/>
      <c r="M1567" s="62"/>
      <c r="P1567" s="36"/>
    </row>
    <row r="1568" spans="1:16" s="31" customFormat="1">
      <c r="A1568" s="49"/>
      <c r="B1568" s="35"/>
      <c r="C1568" s="35"/>
      <c r="D1568" s="49"/>
      <c r="E1568" s="35"/>
      <c r="F1568" s="52"/>
      <c r="G1568" s="32"/>
      <c r="H1568" s="33"/>
      <c r="I1568" s="74"/>
      <c r="J1568" s="34"/>
      <c r="K1568" s="34"/>
      <c r="L1568" s="44"/>
      <c r="M1568" s="62"/>
      <c r="P1568" s="36"/>
    </row>
    <row r="1569" spans="1:16" s="31" customFormat="1">
      <c r="A1569" s="49"/>
      <c r="B1569" s="35"/>
      <c r="C1569" s="35"/>
      <c r="D1569" s="49"/>
      <c r="E1569" s="35"/>
      <c r="F1569" s="52"/>
      <c r="G1569" s="32"/>
      <c r="H1569" s="33"/>
      <c r="I1569" s="74"/>
      <c r="J1569" s="34"/>
      <c r="K1569" s="34"/>
      <c r="L1569" s="44"/>
      <c r="M1569" s="62"/>
      <c r="P1569" s="36"/>
    </row>
    <row r="1570" spans="1:16" s="31" customFormat="1">
      <c r="A1570" s="49"/>
      <c r="B1570" s="35"/>
      <c r="C1570" s="35"/>
      <c r="D1570" s="49"/>
      <c r="E1570" s="35"/>
      <c r="F1570" s="52"/>
      <c r="G1570" s="32"/>
      <c r="H1570" s="33"/>
      <c r="I1570" s="74"/>
      <c r="J1570" s="34"/>
      <c r="K1570" s="34"/>
      <c r="L1570" s="44"/>
      <c r="M1570" s="62"/>
      <c r="P1570" s="36"/>
    </row>
    <row r="1571" spans="1:16" s="31" customFormat="1">
      <c r="A1571" s="49"/>
      <c r="B1571" s="35"/>
      <c r="C1571" s="35"/>
      <c r="D1571" s="49"/>
      <c r="E1571" s="35"/>
      <c r="F1571" s="52"/>
      <c r="G1571" s="32"/>
      <c r="H1571" s="33"/>
      <c r="I1571" s="74"/>
      <c r="J1571" s="34"/>
      <c r="K1571" s="34"/>
      <c r="L1571" s="44"/>
      <c r="M1571" s="62"/>
      <c r="P1571" s="36"/>
    </row>
    <row r="1572" spans="1:16" s="31" customFormat="1">
      <c r="A1572" s="49"/>
      <c r="B1572" s="35"/>
      <c r="C1572" s="35"/>
      <c r="D1572" s="49"/>
      <c r="E1572" s="35"/>
      <c r="F1572" s="52"/>
      <c r="G1572" s="32"/>
      <c r="H1572" s="33"/>
      <c r="I1572" s="74"/>
      <c r="J1572" s="34"/>
      <c r="K1572" s="34"/>
      <c r="L1572" s="44"/>
      <c r="M1572" s="62"/>
      <c r="P1572" s="36"/>
    </row>
    <row r="1573" spans="1:16" s="31" customFormat="1">
      <c r="A1573" s="49"/>
      <c r="B1573" s="35"/>
      <c r="C1573" s="35"/>
      <c r="D1573" s="49"/>
      <c r="E1573" s="35"/>
      <c r="F1573" s="52"/>
      <c r="G1573" s="32"/>
      <c r="H1573" s="33"/>
      <c r="I1573" s="74"/>
      <c r="J1573" s="34"/>
      <c r="K1573" s="34"/>
      <c r="L1573" s="44"/>
      <c r="M1573" s="62"/>
      <c r="P1573" s="36"/>
    </row>
    <row r="1574" spans="1:16" s="31" customFormat="1">
      <c r="A1574" s="49"/>
      <c r="B1574" s="35"/>
      <c r="C1574" s="35"/>
      <c r="D1574" s="49"/>
      <c r="E1574" s="35"/>
      <c r="F1574" s="52"/>
      <c r="G1574" s="32"/>
      <c r="H1574" s="33"/>
      <c r="I1574" s="74"/>
      <c r="J1574" s="34"/>
      <c r="K1574" s="34"/>
      <c r="L1574" s="44"/>
      <c r="M1574" s="62"/>
      <c r="P1574" s="36"/>
    </row>
    <row r="1575" spans="1:16" s="31" customFormat="1">
      <c r="A1575" s="49"/>
      <c r="B1575" s="35"/>
      <c r="C1575" s="35"/>
      <c r="D1575" s="49"/>
      <c r="E1575" s="35"/>
      <c r="F1575" s="52"/>
      <c r="G1575" s="32"/>
      <c r="H1575" s="33"/>
      <c r="I1575" s="74"/>
      <c r="J1575" s="34"/>
      <c r="K1575" s="34"/>
      <c r="L1575" s="44"/>
      <c r="M1575" s="62"/>
      <c r="P1575" s="36"/>
    </row>
    <row r="1576" spans="1:16" s="31" customFormat="1">
      <c r="A1576" s="49"/>
      <c r="B1576" s="35"/>
      <c r="C1576" s="35"/>
      <c r="D1576" s="49"/>
      <c r="E1576" s="35"/>
      <c r="F1576" s="52"/>
      <c r="G1576" s="32"/>
      <c r="H1576" s="33"/>
      <c r="I1576" s="74"/>
      <c r="J1576" s="34"/>
      <c r="K1576" s="34"/>
      <c r="L1576" s="44"/>
      <c r="M1576" s="62"/>
      <c r="P1576" s="36"/>
    </row>
    <row r="1577" spans="1:16" s="31" customFormat="1">
      <c r="A1577" s="49"/>
      <c r="B1577" s="35"/>
      <c r="C1577" s="35"/>
      <c r="D1577" s="49"/>
      <c r="E1577" s="35"/>
      <c r="F1577" s="52"/>
      <c r="G1577" s="32"/>
      <c r="H1577" s="33"/>
      <c r="I1577" s="74"/>
      <c r="J1577" s="34"/>
      <c r="K1577" s="34"/>
      <c r="L1577" s="44"/>
      <c r="M1577" s="62"/>
      <c r="P1577" s="36"/>
    </row>
    <row r="1578" spans="1:16" s="31" customFormat="1">
      <c r="A1578" s="49"/>
      <c r="B1578" s="35"/>
      <c r="C1578" s="35"/>
      <c r="D1578" s="49"/>
      <c r="E1578" s="35"/>
      <c r="F1578" s="52"/>
      <c r="G1578" s="32"/>
      <c r="H1578" s="33"/>
      <c r="I1578" s="74"/>
      <c r="J1578" s="34"/>
      <c r="K1578" s="34"/>
      <c r="L1578" s="44"/>
      <c r="M1578" s="62"/>
      <c r="P1578" s="36"/>
    </row>
    <row r="1579" spans="1:16" s="31" customFormat="1">
      <c r="A1579" s="49"/>
      <c r="B1579" s="35"/>
      <c r="C1579" s="35"/>
      <c r="D1579" s="49"/>
      <c r="E1579" s="35"/>
      <c r="F1579" s="52"/>
      <c r="G1579" s="32"/>
      <c r="H1579" s="33"/>
      <c r="I1579" s="74"/>
      <c r="J1579" s="34"/>
      <c r="K1579" s="34"/>
      <c r="L1579" s="44"/>
      <c r="M1579" s="62"/>
      <c r="P1579" s="36"/>
    </row>
    <row r="1580" spans="1:16" s="31" customFormat="1">
      <c r="A1580" s="49"/>
      <c r="B1580" s="35"/>
      <c r="C1580" s="35"/>
      <c r="D1580" s="49"/>
      <c r="E1580" s="35"/>
      <c r="F1580" s="52"/>
      <c r="G1580" s="32"/>
      <c r="H1580" s="33"/>
      <c r="I1580" s="74"/>
      <c r="J1580" s="34"/>
      <c r="K1580" s="34"/>
      <c r="L1580" s="44"/>
      <c r="M1580" s="62"/>
      <c r="P1580" s="36"/>
    </row>
    <row r="1581" spans="1:16" s="31" customFormat="1">
      <c r="A1581" s="49"/>
      <c r="B1581" s="35"/>
      <c r="C1581" s="35"/>
      <c r="D1581" s="49"/>
      <c r="E1581" s="35"/>
      <c r="F1581" s="52"/>
      <c r="G1581" s="32"/>
      <c r="H1581" s="33"/>
      <c r="I1581" s="74"/>
      <c r="J1581" s="34"/>
      <c r="K1581" s="34"/>
      <c r="L1581" s="44"/>
      <c r="M1581" s="62"/>
      <c r="P1581" s="36"/>
    </row>
    <row r="1582" spans="1:16" s="31" customFormat="1">
      <c r="A1582" s="49"/>
      <c r="B1582" s="35"/>
      <c r="C1582" s="35"/>
      <c r="D1582" s="49"/>
      <c r="E1582" s="35"/>
      <c r="F1582" s="52"/>
      <c r="G1582" s="32"/>
      <c r="H1582" s="33"/>
      <c r="I1582" s="74"/>
      <c r="J1582" s="34"/>
      <c r="K1582" s="34"/>
      <c r="L1582" s="44"/>
      <c r="M1582" s="62"/>
      <c r="P1582" s="36"/>
    </row>
    <row r="1583" spans="1:16" s="31" customFormat="1">
      <c r="A1583" s="49"/>
      <c r="B1583" s="35"/>
      <c r="C1583" s="35"/>
      <c r="D1583" s="49"/>
      <c r="E1583" s="35"/>
      <c r="F1583" s="52"/>
      <c r="G1583" s="32"/>
      <c r="H1583" s="33"/>
      <c r="I1583" s="74"/>
      <c r="J1583" s="34"/>
      <c r="K1583" s="34"/>
      <c r="L1583" s="44"/>
      <c r="M1583" s="62"/>
      <c r="P1583" s="36"/>
    </row>
    <row r="1584" spans="1:16" s="31" customFormat="1">
      <c r="A1584" s="49"/>
      <c r="B1584" s="35"/>
      <c r="C1584" s="35"/>
      <c r="D1584" s="49"/>
      <c r="E1584" s="35"/>
      <c r="F1584" s="52"/>
      <c r="G1584" s="32"/>
      <c r="H1584" s="33"/>
      <c r="I1584" s="74"/>
      <c r="J1584" s="34"/>
      <c r="K1584" s="34"/>
      <c r="L1584" s="44"/>
      <c r="M1584" s="62"/>
      <c r="P1584" s="36"/>
    </row>
    <row r="1585" spans="1:16" s="31" customFormat="1">
      <c r="A1585" s="49"/>
      <c r="B1585" s="35"/>
      <c r="C1585" s="35"/>
      <c r="D1585" s="49"/>
      <c r="E1585" s="35"/>
      <c r="F1585" s="52"/>
      <c r="G1585" s="32"/>
      <c r="H1585" s="33"/>
      <c r="I1585" s="74"/>
      <c r="J1585" s="34"/>
      <c r="K1585" s="34"/>
      <c r="L1585" s="44"/>
      <c r="M1585" s="62"/>
      <c r="P1585" s="36"/>
    </row>
    <row r="1586" spans="1:16" s="31" customFormat="1">
      <c r="A1586" s="49"/>
      <c r="B1586" s="35"/>
      <c r="C1586" s="35"/>
      <c r="D1586" s="49"/>
      <c r="E1586" s="35"/>
      <c r="F1586" s="52"/>
      <c r="G1586" s="32"/>
      <c r="H1586" s="33"/>
      <c r="I1586" s="74"/>
      <c r="J1586" s="34"/>
      <c r="K1586" s="34"/>
      <c r="L1586" s="44"/>
      <c r="M1586" s="62"/>
      <c r="P1586" s="36"/>
    </row>
    <row r="1587" spans="1:16" s="31" customFormat="1">
      <c r="A1587" s="49"/>
      <c r="B1587" s="35"/>
      <c r="C1587" s="35"/>
      <c r="D1587" s="49"/>
      <c r="E1587" s="35"/>
      <c r="F1587" s="52"/>
      <c r="G1587" s="32"/>
      <c r="H1587" s="33"/>
      <c r="I1587" s="74"/>
      <c r="J1587" s="34"/>
      <c r="K1587" s="34"/>
      <c r="L1587" s="44"/>
      <c r="M1587" s="62"/>
      <c r="P1587" s="36"/>
    </row>
    <row r="1588" spans="1:16" s="31" customFormat="1">
      <c r="A1588" s="49"/>
      <c r="B1588" s="35"/>
      <c r="C1588" s="35"/>
      <c r="D1588" s="49"/>
      <c r="E1588" s="35"/>
      <c r="F1588" s="52"/>
      <c r="G1588" s="32"/>
      <c r="H1588" s="33"/>
      <c r="I1588" s="74"/>
      <c r="J1588" s="34"/>
      <c r="K1588" s="34"/>
      <c r="L1588" s="44"/>
      <c r="M1588" s="62"/>
      <c r="P1588" s="36"/>
    </row>
    <row r="1589" spans="1:16" s="31" customFormat="1">
      <c r="A1589" s="49"/>
      <c r="B1589" s="35"/>
      <c r="C1589" s="35"/>
      <c r="D1589" s="49"/>
      <c r="E1589" s="35"/>
      <c r="F1589" s="52"/>
      <c r="G1589" s="32"/>
      <c r="H1589" s="33"/>
      <c r="I1589" s="74"/>
      <c r="J1589" s="34"/>
      <c r="K1589" s="34"/>
      <c r="L1589" s="44"/>
      <c r="M1589" s="62"/>
      <c r="P1589" s="36"/>
    </row>
    <row r="1590" spans="1:16" s="31" customFormat="1">
      <c r="A1590" s="49"/>
      <c r="B1590" s="35"/>
      <c r="C1590" s="35"/>
      <c r="D1590" s="49"/>
      <c r="E1590" s="35"/>
      <c r="F1590" s="52"/>
      <c r="G1590" s="32"/>
      <c r="H1590" s="33"/>
      <c r="I1590" s="74"/>
      <c r="J1590" s="34"/>
      <c r="K1590" s="34"/>
      <c r="L1590" s="44"/>
      <c r="M1590" s="62"/>
      <c r="P1590" s="36"/>
    </row>
    <row r="1591" spans="1:16" s="31" customFormat="1">
      <c r="A1591" s="49"/>
      <c r="B1591" s="35"/>
      <c r="C1591" s="35"/>
      <c r="D1591" s="49"/>
      <c r="E1591" s="35"/>
      <c r="F1591" s="52"/>
      <c r="G1591" s="32"/>
      <c r="H1591" s="33"/>
      <c r="I1591" s="74"/>
      <c r="J1591" s="34"/>
      <c r="K1591" s="34"/>
      <c r="L1591" s="44"/>
      <c r="M1591" s="62"/>
      <c r="P1591" s="36"/>
    </row>
    <row r="1592" spans="1:16" s="31" customFormat="1">
      <c r="A1592" s="49"/>
      <c r="B1592" s="35"/>
      <c r="C1592" s="35"/>
      <c r="D1592" s="49"/>
      <c r="E1592" s="35"/>
      <c r="F1592" s="52"/>
      <c r="G1592" s="32"/>
      <c r="H1592" s="33"/>
      <c r="I1592" s="74"/>
      <c r="J1592" s="34"/>
      <c r="K1592" s="34"/>
      <c r="L1592" s="44"/>
      <c r="M1592" s="62"/>
      <c r="P1592" s="36"/>
    </row>
    <row r="1593" spans="1:16" s="31" customFormat="1">
      <c r="A1593" s="49"/>
      <c r="B1593" s="35"/>
      <c r="C1593" s="35"/>
      <c r="D1593" s="49"/>
      <c r="E1593" s="35"/>
      <c r="F1593" s="52"/>
      <c r="G1593" s="32"/>
      <c r="H1593" s="33"/>
      <c r="I1593" s="74"/>
      <c r="J1593" s="34"/>
      <c r="K1593" s="34"/>
      <c r="L1593" s="44"/>
      <c r="M1593" s="62"/>
      <c r="P1593" s="36"/>
    </row>
    <row r="1594" spans="1:16" s="31" customFormat="1">
      <c r="A1594" s="49"/>
      <c r="B1594" s="35"/>
      <c r="C1594" s="35"/>
      <c r="D1594" s="49"/>
      <c r="E1594" s="35"/>
      <c r="F1594" s="52"/>
      <c r="G1594" s="32"/>
      <c r="H1594" s="33"/>
      <c r="I1594" s="74"/>
      <c r="J1594" s="34"/>
      <c r="K1594" s="34"/>
      <c r="L1594" s="44"/>
      <c r="M1594" s="62"/>
      <c r="P1594" s="36"/>
    </row>
    <row r="1595" spans="1:16" s="31" customFormat="1">
      <c r="A1595" s="49"/>
      <c r="B1595" s="35"/>
      <c r="C1595" s="35"/>
      <c r="D1595" s="49"/>
      <c r="E1595" s="35"/>
      <c r="F1595" s="52"/>
      <c r="G1595" s="32"/>
      <c r="H1595" s="33"/>
      <c r="I1595" s="74"/>
      <c r="J1595" s="34"/>
      <c r="K1595" s="34"/>
      <c r="L1595" s="44"/>
      <c r="M1595" s="62"/>
      <c r="P1595" s="36"/>
    </row>
    <row r="1596" spans="1:16" s="31" customFormat="1">
      <c r="A1596" s="49"/>
      <c r="B1596" s="35"/>
      <c r="C1596" s="35"/>
      <c r="D1596" s="49"/>
      <c r="E1596" s="35"/>
      <c r="F1596" s="52"/>
      <c r="G1596" s="32"/>
      <c r="H1596" s="33"/>
      <c r="I1596" s="74"/>
      <c r="J1596" s="34"/>
      <c r="K1596" s="34"/>
      <c r="L1596" s="44"/>
      <c r="M1596" s="62"/>
      <c r="P1596" s="36"/>
    </row>
    <row r="1597" spans="1:16" s="31" customFormat="1">
      <c r="A1597" s="49"/>
      <c r="B1597" s="35"/>
      <c r="C1597" s="35"/>
      <c r="D1597" s="49"/>
      <c r="E1597" s="35"/>
      <c r="F1597" s="52"/>
      <c r="G1597" s="32"/>
      <c r="H1597" s="33"/>
      <c r="I1597" s="74"/>
      <c r="J1597" s="34"/>
      <c r="K1597" s="34"/>
      <c r="L1597" s="44"/>
      <c r="M1597" s="62"/>
      <c r="P1597" s="36"/>
    </row>
    <row r="1598" spans="1:16" s="31" customFormat="1">
      <c r="A1598" s="49"/>
      <c r="B1598" s="35"/>
      <c r="C1598" s="35"/>
      <c r="D1598" s="49"/>
      <c r="E1598" s="35"/>
      <c r="F1598" s="52"/>
      <c r="G1598" s="32"/>
      <c r="H1598" s="33"/>
      <c r="I1598" s="74"/>
      <c r="J1598" s="34"/>
      <c r="K1598" s="34"/>
      <c r="L1598" s="44"/>
      <c r="M1598" s="62"/>
      <c r="P1598" s="36"/>
    </row>
    <row r="1599" spans="1:16" s="31" customFormat="1">
      <c r="A1599" s="49"/>
      <c r="B1599" s="35"/>
      <c r="C1599" s="35"/>
      <c r="D1599" s="49"/>
      <c r="E1599" s="35"/>
      <c r="F1599" s="52"/>
      <c r="G1599" s="32"/>
      <c r="H1599" s="33"/>
      <c r="I1599" s="74"/>
      <c r="J1599" s="34"/>
      <c r="K1599" s="34"/>
      <c r="L1599" s="44"/>
      <c r="M1599" s="62"/>
      <c r="P1599" s="36"/>
    </row>
    <row r="1600" spans="1:16" s="31" customFormat="1">
      <c r="A1600" s="49"/>
      <c r="B1600" s="35"/>
      <c r="C1600" s="35"/>
      <c r="D1600" s="49"/>
      <c r="E1600" s="35"/>
      <c r="F1600" s="52"/>
      <c r="G1600" s="32"/>
      <c r="H1600" s="33"/>
      <c r="I1600" s="74"/>
      <c r="J1600" s="34"/>
      <c r="K1600" s="34"/>
      <c r="L1600" s="44"/>
      <c r="M1600" s="62"/>
      <c r="P1600" s="36"/>
    </row>
    <row r="1601" spans="1:16" s="31" customFormat="1">
      <c r="A1601" s="49"/>
      <c r="B1601" s="35"/>
      <c r="C1601" s="35"/>
      <c r="D1601" s="49"/>
      <c r="E1601" s="35"/>
      <c r="F1601" s="52"/>
      <c r="G1601" s="32"/>
      <c r="H1601" s="33"/>
      <c r="I1601" s="74"/>
      <c r="J1601" s="34"/>
      <c r="K1601" s="34"/>
      <c r="L1601" s="44"/>
      <c r="M1601" s="62"/>
      <c r="P1601" s="36"/>
    </row>
    <row r="1602" spans="1:16" s="31" customFormat="1">
      <c r="A1602" s="49"/>
      <c r="B1602" s="35"/>
      <c r="C1602" s="35"/>
      <c r="D1602" s="49"/>
      <c r="E1602" s="35"/>
      <c r="F1602" s="52"/>
      <c r="G1602" s="32"/>
      <c r="H1602" s="33"/>
      <c r="I1602" s="74"/>
      <c r="J1602" s="34"/>
      <c r="K1602" s="34"/>
      <c r="L1602" s="44"/>
      <c r="M1602" s="62"/>
      <c r="P1602" s="36"/>
    </row>
    <row r="1603" spans="1:16" s="31" customFormat="1">
      <c r="A1603" s="49"/>
      <c r="B1603" s="35"/>
      <c r="C1603" s="35"/>
      <c r="D1603" s="49"/>
      <c r="E1603" s="35"/>
      <c r="F1603" s="52"/>
      <c r="G1603" s="32"/>
      <c r="H1603" s="33"/>
      <c r="I1603" s="74"/>
      <c r="J1603" s="34"/>
      <c r="K1603" s="34"/>
      <c r="L1603" s="44"/>
      <c r="M1603" s="62"/>
      <c r="P1603" s="36"/>
    </row>
    <row r="1604" spans="1:16" s="31" customFormat="1">
      <c r="A1604" s="49"/>
      <c r="B1604" s="35"/>
      <c r="C1604" s="35"/>
      <c r="D1604" s="49"/>
      <c r="E1604" s="35"/>
      <c r="F1604" s="52"/>
      <c r="G1604" s="32"/>
      <c r="H1604" s="33"/>
      <c r="I1604" s="74"/>
      <c r="J1604" s="34"/>
      <c r="K1604" s="34"/>
      <c r="L1604" s="44"/>
      <c r="M1604" s="62"/>
      <c r="P1604" s="36"/>
    </row>
    <row r="1605" spans="1:16" s="31" customFormat="1">
      <c r="A1605" s="49"/>
      <c r="B1605" s="35"/>
      <c r="C1605" s="35"/>
      <c r="D1605" s="49"/>
      <c r="E1605" s="35"/>
      <c r="F1605" s="52"/>
      <c r="G1605" s="32"/>
      <c r="H1605" s="33"/>
      <c r="I1605" s="74"/>
      <c r="J1605" s="34"/>
      <c r="K1605" s="34"/>
      <c r="L1605" s="44"/>
      <c r="M1605" s="62"/>
      <c r="P1605" s="36"/>
    </row>
    <row r="1606" spans="1:16" s="31" customFormat="1">
      <c r="A1606" s="49"/>
      <c r="B1606" s="35"/>
      <c r="C1606" s="35"/>
      <c r="D1606" s="49"/>
      <c r="E1606" s="35"/>
      <c r="F1606" s="52"/>
      <c r="G1606" s="32"/>
      <c r="H1606" s="33"/>
      <c r="I1606" s="74"/>
      <c r="J1606" s="34"/>
      <c r="K1606" s="34"/>
      <c r="L1606" s="44"/>
      <c r="M1606" s="62"/>
      <c r="P1606" s="36"/>
    </row>
    <row r="1607" spans="1:16" s="31" customFormat="1">
      <c r="A1607" s="49"/>
      <c r="B1607" s="35"/>
      <c r="C1607" s="35"/>
      <c r="D1607" s="49"/>
      <c r="E1607" s="35"/>
      <c r="F1607" s="52"/>
      <c r="G1607" s="32"/>
      <c r="H1607" s="33"/>
      <c r="I1607" s="74"/>
      <c r="J1607" s="34"/>
      <c r="K1607" s="34"/>
      <c r="L1607" s="44"/>
      <c r="M1607" s="62"/>
      <c r="P1607" s="36"/>
    </row>
    <row r="1608" spans="1:16" s="31" customFormat="1">
      <c r="A1608" s="49"/>
      <c r="B1608" s="35"/>
      <c r="C1608" s="35"/>
      <c r="D1608" s="49"/>
      <c r="E1608" s="35"/>
      <c r="F1608" s="52"/>
      <c r="G1608" s="32"/>
      <c r="H1608" s="33"/>
      <c r="I1608" s="74"/>
      <c r="J1608" s="34"/>
      <c r="K1608" s="34"/>
      <c r="L1608" s="44"/>
      <c r="M1608" s="62"/>
      <c r="P1608" s="36"/>
    </row>
    <row r="1609" spans="1:16" s="31" customFormat="1">
      <c r="A1609" s="49"/>
      <c r="B1609" s="35"/>
      <c r="C1609" s="35"/>
      <c r="D1609" s="49"/>
      <c r="E1609" s="35"/>
      <c r="F1609" s="52"/>
      <c r="G1609" s="32"/>
      <c r="H1609" s="33"/>
      <c r="I1609" s="74"/>
      <c r="J1609" s="34"/>
      <c r="K1609" s="34"/>
      <c r="L1609" s="44"/>
      <c r="M1609" s="62"/>
      <c r="P1609" s="36"/>
    </row>
    <row r="1610" spans="1:16" s="31" customFormat="1">
      <c r="A1610" s="49"/>
      <c r="B1610" s="35"/>
      <c r="C1610" s="35"/>
      <c r="D1610" s="49"/>
      <c r="E1610" s="35"/>
      <c r="F1610" s="52"/>
      <c r="G1610" s="32"/>
      <c r="H1610" s="33"/>
      <c r="I1610" s="74"/>
      <c r="J1610" s="34"/>
      <c r="K1610" s="34"/>
      <c r="L1610" s="44"/>
      <c r="M1610" s="62"/>
      <c r="P1610" s="36"/>
    </row>
    <row r="1611" spans="1:16" s="31" customFormat="1">
      <c r="A1611" s="49"/>
      <c r="B1611" s="35"/>
      <c r="C1611" s="35"/>
      <c r="D1611" s="49"/>
      <c r="E1611" s="35"/>
      <c r="F1611" s="52"/>
      <c r="G1611" s="32"/>
      <c r="H1611" s="33"/>
      <c r="I1611" s="74"/>
      <c r="J1611" s="34"/>
      <c r="K1611" s="34"/>
      <c r="L1611" s="44"/>
      <c r="M1611" s="62"/>
      <c r="P1611" s="36"/>
    </row>
    <row r="1612" spans="1:16" s="31" customFormat="1">
      <c r="A1612" s="49"/>
      <c r="B1612" s="35"/>
      <c r="C1612" s="35"/>
      <c r="D1612" s="49"/>
      <c r="E1612" s="35"/>
      <c r="F1612" s="52"/>
      <c r="G1612" s="32"/>
      <c r="H1612" s="33"/>
      <c r="I1612" s="74"/>
      <c r="J1612" s="34"/>
      <c r="K1612" s="34"/>
      <c r="L1612" s="44"/>
      <c r="M1612" s="62"/>
      <c r="P1612" s="36"/>
    </row>
    <row r="1613" spans="1:16" s="31" customFormat="1">
      <c r="A1613" s="49"/>
      <c r="B1613" s="35"/>
      <c r="C1613" s="35"/>
      <c r="D1613" s="49"/>
      <c r="E1613" s="35"/>
      <c r="F1613" s="52"/>
      <c r="G1613" s="32"/>
      <c r="H1613" s="33"/>
      <c r="I1613" s="74"/>
      <c r="J1613" s="34"/>
      <c r="K1613" s="34"/>
      <c r="L1613" s="44"/>
      <c r="M1613" s="62"/>
      <c r="P1613" s="36"/>
    </row>
    <row r="1614" spans="1:16" s="31" customFormat="1">
      <c r="A1614" s="49"/>
      <c r="B1614" s="35"/>
      <c r="C1614" s="35"/>
      <c r="D1614" s="49"/>
      <c r="E1614" s="35"/>
      <c r="F1614" s="52"/>
      <c r="G1614" s="32"/>
      <c r="H1614" s="33"/>
      <c r="I1614" s="74"/>
      <c r="J1614" s="34"/>
      <c r="K1614" s="34"/>
      <c r="L1614" s="44"/>
      <c r="M1614" s="62"/>
      <c r="P1614" s="36"/>
    </row>
    <row r="1615" spans="1:16" s="31" customFormat="1">
      <c r="A1615" s="49"/>
      <c r="B1615" s="35"/>
      <c r="C1615" s="35"/>
      <c r="D1615" s="49"/>
      <c r="E1615" s="35"/>
      <c r="F1615" s="52"/>
      <c r="G1615" s="32"/>
      <c r="H1615" s="33"/>
      <c r="I1615" s="74"/>
      <c r="J1615" s="34"/>
      <c r="K1615" s="34"/>
      <c r="L1615" s="44"/>
      <c r="M1615" s="62"/>
      <c r="P1615" s="36"/>
    </row>
    <row r="1616" spans="1:16" s="31" customFormat="1">
      <c r="A1616" s="49"/>
      <c r="B1616" s="35"/>
      <c r="C1616" s="35"/>
      <c r="D1616" s="49"/>
      <c r="E1616" s="35"/>
      <c r="F1616" s="52"/>
      <c r="G1616" s="32"/>
      <c r="H1616" s="33"/>
      <c r="I1616" s="74"/>
      <c r="J1616" s="34"/>
      <c r="K1616" s="34"/>
      <c r="L1616" s="44"/>
      <c r="M1616" s="62"/>
      <c r="P1616" s="36"/>
    </row>
    <row r="1617" spans="1:16" s="31" customFormat="1">
      <c r="A1617" s="49"/>
      <c r="B1617" s="35"/>
      <c r="C1617" s="35"/>
      <c r="D1617" s="49"/>
      <c r="E1617" s="35"/>
      <c r="F1617" s="52"/>
      <c r="G1617" s="32"/>
      <c r="H1617" s="33"/>
      <c r="I1617" s="74"/>
      <c r="J1617" s="34"/>
      <c r="K1617" s="34"/>
      <c r="L1617" s="44"/>
      <c r="M1617" s="62"/>
      <c r="P1617" s="36"/>
    </row>
    <row r="1618" spans="1:16" s="31" customFormat="1">
      <c r="A1618" s="49"/>
      <c r="B1618" s="35"/>
      <c r="C1618" s="35"/>
      <c r="D1618" s="49"/>
      <c r="E1618" s="35"/>
      <c r="F1618" s="52"/>
      <c r="G1618" s="32"/>
      <c r="H1618" s="33"/>
      <c r="I1618" s="74"/>
      <c r="J1618" s="34"/>
      <c r="K1618" s="34"/>
      <c r="L1618" s="44"/>
      <c r="M1618" s="62"/>
      <c r="P1618" s="36"/>
    </row>
    <row r="1619" spans="1:16" s="31" customFormat="1">
      <c r="A1619" s="49"/>
      <c r="B1619" s="35"/>
      <c r="C1619" s="35"/>
      <c r="D1619" s="49"/>
      <c r="E1619" s="35"/>
      <c r="F1619" s="52"/>
      <c r="G1619" s="32"/>
      <c r="H1619" s="33"/>
      <c r="I1619" s="74"/>
      <c r="J1619" s="34"/>
      <c r="K1619" s="34"/>
      <c r="L1619" s="44"/>
      <c r="M1619" s="62"/>
      <c r="P1619" s="36"/>
    </row>
    <row r="1620" spans="1:16" s="31" customFormat="1">
      <c r="A1620" s="49"/>
      <c r="B1620" s="35"/>
      <c r="C1620" s="35"/>
      <c r="D1620" s="49"/>
      <c r="E1620" s="35"/>
      <c r="F1620" s="52"/>
      <c r="G1620" s="32"/>
      <c r="H1620" s="33"/>
      <c r="I1620" s="74"/>
      <c r="J1620" s="34"/>
      <c r="K1620" s="34"/>
      <c r="L1620" s="44"/>
      <c r="M1620" s="62"/>
      <c r="P1620" s="36"/>
    </row>
    <row r="1621" spans="1:16" s="31" customFormat="1">
      <c r="A1621" s="49"/>
      <c r="B1621" s="35"/>
      <c r="C1621" s="35"/>
      <c r="D1621" s="49"/>
      <c r="E1621" s="35"/>
      <c r="F1621" s="52"/>
      <c r="G1621" s="32"/>
      <c r="H1621" s="33"/>
      <c r="I1621" s="74"/>
      <c r="J1621" s="34"/>
      <c r="K1621" s="34"/>
      <c r="L1621" s="44"/>
      <c r="M1621" s="62"/>
      <c r="P1621" s="36"/>
    </row>
    <row r="1622" spans="1:16" s="31" customFormat="1">
      <c r="A1622" s="49"/>
      <c r="B1622" s="35"/>
      <c r="C1622" s="35"/>
      <c r="D1622" s="49"/>
      <c r="E1622" s="35"/>
      <c r="F1622" s="52"/>
      <c r="G1622" s="32"/>
      <c r="H1622" s="33"/>
      <c r="I1622" s="74"/>
      <c r="J1622" s="34"/>
      <c r="K1622" s="34"/>
      <c r="L1622" s="44"/>
      <c r="M1622" s="62"/>
      <c r="P1622" s="36"/>
    </row>
    <row r="1623" spans="1:16" s="31" customFormat="1">
      <c r="A1623" s="49"/>
      <c r="B1623" s="35"/>
      <c r="C1623" s="35"/>
      <c r="D1623" s="49"/>
      <c r="E1623" s="35"/>
      <c r="F1623" s="52"/>
      <c r="G1623" s="32"/>
      <c r="H1623" s="33"/>
      <c r="I1623" s="74"/>
      <c r="J1623" s="34"/>
      <c r="K1623" s="34"/>
      <c r="L1623" s="44"/>
      <c r="M1623" s="62"/>
      <c r="P1623" s="36"/>
    </row>
    <row r="1624" spans="1:16" s="31" customFormat="1">
      <c r="A1624" s="49"/>
      <c r="B1624" s="35"/>
      <c r="C1624" s="35"/>
      <c r="D1624" s="49"/>
      <c r="E1624" s="35"/>
      <c r="F1624" s="52"/>
      <c r="G1624" s="32"/>
      <c r="H1624" s="33"/>
      <c r="I1624" s="74"/>
      <c r="J1624" s="34"/>
      <c r="K1624" s="34"/>
      <c r="L1624" s="44"/>
      <c r="M1624" s="62"/>
      <c r="P1624" s="36"/>
    </row>
    <row r="1625" spans="1:16" s="31" customFormat="1">
      <c r="A1625" s="49"/>
      <c r="B1625" s="35"/>
      <c r="C1625" s="35"/>
      <c r="D1625" s="49"/>
      <c r="E1625" s="35"/>
      <c r="F1625" s="52"/>
      <c r="G1625" s="32"/>
      <c r="H1625" s="33"/>
      <c r="I1625" s="74"/>
      <c r="J1625" s="34"/>
      <c r="K1625" s="34"/>
      <c r="L1625" s="44"/>
      <c r="M1625" s="62"/>
      <c r="P1625" s="36"/>
    </row>
    <row r="1626" spans="1:16" s="31" customFormat="1">
      <c r="A1626" s="49"/>
      <c r="B1626" s="35"/>
      <c r="C1626" s="35"/>
      <c r="D1626" s="49"/>
      <c r="E1626" s="35"/>
      <c r="F1626" s="52"/>
      <c r="G1626" s="32"/>
      <c r="H1626" s="33"/>
      <c r="I1626" s="74"/>
      <c r="J1626" s="34"/>
      <c r="K1626" s="34"/>
      <c r="L1626" s="44"/>
      <c r="M1626" s="62"/>
      <c r="P1626" s="36"/>
    </row>
    <row r="1627" spans="1:16" s="31" customFormat="1">
      <c r="A1627" s="49"/>
      <c r="B1627" s="35"/>
      <c r="C1627" s="35"/>
      <c r="D1627" s="49"/>
      <c r="E1627" s="35"/>
      <c r="F1627" s="52"/>
      <c r="G1627" s="32"/>
      <c r="H1627" s="33"/>
      <c r="I1627" s="74"/>
      <c r="J1627" s="34"/>
      <c r="K1627" s="34"/>
      <c r="L1627" s="44"/>
      <c r="M1627" s="62"/>
      <c r="P1627" s="36"/>
    </row>
    <row r="1628" spans="1:16" s="31" customFormat="1">
      <c r="A1628" s="49"/>
      <c r="B1628" s="35"/>
      <c r="C1628" s="35"/>
      <c r="D1628" s="49"/>
      <c r="E1628" s="35"/>
      <c r="F1628" s="52"/>
      <c r="G1628" s="32"/>
      <c r="H1628" s="33"/>
      <c r="I1628" s="74"/>
      <c r="J1628" s="34"/>
      <c r="K1628" s="34"/>
      <c r="L1628" s="44"/>
      <c r="M1628" s="62"/>
      <c r="P1628" s="36"/>
    </row>
    <row r="1629" spans="1:16" s="31" customFormat="1">
      <c r="A1629" s="49"/>
      <c r="B1629" s="35"/>
      <c r="C1629" s="35"/>
      <c r="D1629" s="49"/>
      <c r="E1629" s="35"/>
      <c r="F1629" s="52"/>
      <c r="G1629" s="32"/>
      <c r="H1629" s="33"/>
      <c r="I1629" s="74"/>
      <c r="J1629" s="34"/>
      <c r="K1629" s="34"/>
      <c r="L1629" s="44"/>
      <c r="M1629" s="62"/>
      <c r="P1629" s="36"/>
    </row>
    <row r="1630" spans="1:16" s="31" customFormat="1">
      <c r="A1630" s="49"/>
      <c r="B1630" s="35"/>
      <c r="C1630" s="35"/>
      <c r="D1630" s="49"/>
      <c r="E1630" s="35"/>
      <c r="F1630" s="52"/>
      <c r="G1630" s="32"/>
      <c r="H1630" s="33"/>
      <c r="I1630" s="74"/>
      <c r="J1630" s="34"/>
      <c r="K1630" s="34"/>
      <c r="L1630" s="44"/>
      <c r="M1630" s="62"/>
      <c r="P1630" s="36"/>
    </row>
    <row r="1631" spans="1:16" s="31" customFormat="1">
      <c r="A1631" s="49"/>
      <c r="B1631" s="35"/>
      <c r="C1631" s="35"/>
      <c r="D1631" s="49"/>
      <c r="E1631" s="35"/>
      <c r="F1631" s="52"/>
      <c r="G1631" s="32"/>
      <c r="H1631" s="33"/>
      <c r="I1631" s="74"/>
      <c r="J1631" s="34"/>
      <c r="K1631" s="34"/>
      <c r="L1631" s="44"/>
      <c r="M1631" s="62"/>
      <c r="P1631" s="36"/>
    </row>
    <row r="1632" spans="1:16" s="31" customFormat="1">
      <c r="A1632" s="49"/>
      <c r="B1632" s="35"/>
      <c r="C1632" s="35"/>
      <c r="D1632" s="49"/>
      <c r="E1632" s="35"/>
      <c r="F1632" s="52"/>
      <c r="G1632" s="32"/>
      <c r="H1632" s="33"/>
      <c r="I1632" s="74"/>
      <c r="J1632" s="34"/>
      <c r="K1632" s="34"/>
      <c r="L1632" s="44"/>
      <c r="M1632" s="62"/>
      <c r="P1632" s="36"/>
    </row>
    <row r="1633" spans="1:16" s="31" customFormat="1">
      <c r="A1633" s="49"/>
      <c r="B1633" s="35"/>
      <c r="C1633" s="35"/>
      <c r="D1633" s="49"/>
      <c r="E1633" s="35"/>
      <c r="F1633" s="52"/>
      <c r="G1633" s="32"/>
      <c r="H1633" s="33"/>
      <c r="I1633" s="74"/>
      <c r="J1633" s="34"/>
      <c r="K1633" s="34"/>
      <c r="L1633" s="44"/>
      <c r="M1633" s="62"/>
      <c r="P1633" s="36"/>
    </row>
    <row r="1634" spans="1:16" s="31" customFormat="1">
      <c r="A1634" s="49"/>
      <c r="B1634" s="35"/>
      <c r="C1634" s="35"/>
      <c r="D1634" s="49"/>
      <c r="E1634" s="35"/>
      <c r="F1634" s="52"/>
      <c r="G1634" s="32"/>
      <c r="H1634" s="33"/>
      <c r="I1634" s="74"/>
      <c r="J1634" s="34"/>
      <c r="K1634" s="34"/>
      <c r="L1634" s="44"/>
      <c r="M1634" s="62"/>
      <c r="P1634" s="36"/>
    </row>
    <row r="1635" spans="1:16" s="31" customFormat="1">
      <c r="A1635" s="49"/>
      <c r="B1635" s="35"/>
      <c r="C1635" s="35"/>
      <c r="D1635" s="49"/>
      <c r="E1635" s="35"/>
      <c r="F1635" s="52"/>
      <c r="G1635" s="32"/>
      <c r="H1635" s="33"/>
      <c r="I1635" s="74"/>
      <c r="J1635" s="34"/>
      <c r="K1635" s="34"/>
      <c r="L1635" s="44"/>
      <c r="M1635" s="62"/>
      <c r="P1635" s="36"/>
    </row>
    <row r="1636" spans="1:16" s="31" customFormat="1">
      <c r="A1636" s="49"/>
      <c r="B1636" s="35"/>
      <c r="C1636" s="35"/>
      <c r="D1636" s="49"/>
      <c r="E1636" s="35"/>
      <c r="F1636" s="52"/>
      <c r="G1636" s="32"/>
      <c r="H1636" s="33"/>
      <c r="I1636" s="74"/>
      <c r="J1636" s="34"/>
      <c r="K1636" s="34"/>
      <c r="L1636" s="44"/>
      <c r="M1636" s="62"/>
      <c r="P1636" s="36"/>
    </row>
    <row r="1637" spans="1:16" s="31" customFormat="1">
      <c r="A1637" s="49"/>
      <c r="B1637" s="35"/>
      <c r="C1637" s="35"/>
      <c r="D1637" s="49"/>
      <c r="E1637" s="35"/>
      <c r="F1637" s="52"/>
      <c r="G1637" s="32"/>
      <c r="H1637" s="33"/>
      <c r="I1637" s="74"/>
      <c r="J1637" s="34"/>
      <c r="K1637" s="34"/>
      <c r="L1637" s="44"/>
      <c r="M1637" s="62"/>
      <c r="P1637" s="36"/>
    </row>
    <row r="1638" spans="1:16" s="31" customFormat="1">
      <c r="A1638" s="49"/>
      <c r="B1638" s="35"/>
      <c r="C1638" s="35"/>
      <c r="D1638" s="49"/>
      <c r="E1638" s="35"/>
      <c r="F1638" s="52"/>
      <c r="G1638" s="32"/>
      <c r="H1638" s="33"/>
      <c r="I1638" s="74"/>
      <c r="J1638" s="34"/>
      <c r="K1638" s="34"/>
      <c r="L1638" s="44"/>
      <c r="M1638" s="62"/>
      <c r="P1638" s="36"/>
    </row>
    <row r="1639" spans="1:16" s="31" customFormat="1">
      <c r="A1639" s="49"/>
      <c r="B1639" s="35"/>
      <c r="C1639" s="35"/>
      <c r="D1639" s="49"/>
      <c r="E1639" s="35"/>
      <c r="F1639" s="52"/>
      <c r="G1639" s="32"/>
      <c r="H1639" s="33"/>
      <c r="I1639" s="74"/>
      <c r="J1639" s="34"/>
      <c r="K1639" s="34"/>
      <c r="L1639" s="44"/>
      <c r="M1639" s="62"/>
      <c r="P1639" s="36"/>
    </row>
    <row r="1640" spans="1:16" s="31" customFormat="1">
      <c r="A1640" s="49"/>
      <c r="B1640" s="35"/>
      <c r="C1640" s="35"/>
      <c r="D1640" s="49"/>
      <c r="E1640" s="35"/>
      <c r="F1640" s="52"/>
      <c r="G1640" s="32"/>
      <c r="H1640" s="33"/>
      <c r="I1640" s="74"/>
      <c r="J1640" s="34"/>
      <c r="K1640" s="34"/>
      <c r="L1640" s="44"/>
      <c r="M1640" s="62"/>
      <c r="P1640" s="36"/>
    </row>
    <row r="1641" spans="1:16" s="31" customFormat="1">
      <c r="A1641" s="49"/>
      <c r="B1641" s="35"/>
      <c r="C1641" s="35"/>
      <c r="D1641" s="49"/>
      <c r="E1641" s="35"/>
      <c r="F1641" s="52"/>
      <c r="G1641" s="32"/>
      <c r="H1641" s="33"/>
      <c r="I1641" s="74"/>
      <c r="J1641" s="34"/>
      <c r="K1641" s="34"/>
      <c r="L1641" s="44"/>
      <c r="M1641" s="62"/>
      <c r="P1641" s="36"/>
    </row>
    <row r="1642" spans="1:16" s="31" customFormat="1">
      <c r="A1642" s="49"/>
      <c r="B1642" s="35"/>
      <c r="C1642" s="35"/>
      <c r="D1642" s="49"/>
      <c r="E1642" s="35"/>
      <c r="F1642" s="52"/>
      <c r="G1642" s="32"/>
      <c r="H1642" s="33"/>
      <c r="I1642" s="74"/>
      <c r="J1642" s="34"/>
      <c r="K1642" s="34"/>
      <c r="L1642" s="44"/>
      <c r="M1642" s="62"/>
      <c r="P1642" s="36"/>
    </row>
    <row r="1643" spans="1:16" s="31" customFormat="1">
      <c r="A1643" s="49"/>
      <c r="B1643" s="35"/>
      <c r="C1643" s="35"/>
      <c r="D1643" s="49"/>
      <c r="E1643" s="35"/>
      <c r="F1643" s="52"/>
      <c r="G1643" s="32"/>
      <c r="H1643" s="33"/>
      <c r="I1643" s="74"/>
      <c r="J1643" s="34"/>
      <c r="K1643" s="34"/>
      <c r="L1643" s="44"/>
      <c r="M1643" s="62"/>
      <c r="P1643" s="36"/>
    </row>
    <row r="1644" spans="1:16" s="31" customFormat="1">
      <c r="A1644" s="49"/>
      <c r="B1644" s="35"/>
      <c r="C1644" s="35"/>
      <c r="D1644" s="49"/>
      <c r="E1644" s="35"/>
      <c r="F1644" s="52"/>
      <c r="G1644" s="32"/>
      <c r="H1644" s="33"/>
      <c r="I1644" s="74"/>
      <c r="J1644" s="34"/>
      <c r="K1644" s="34"/>
      <c r="L1644" s="44"/>
      <c r="M1644" s="62"/>
      <c r="P1644" s="36"/>
    </row>
    <row r="1645" spans="1:16" s="31" customFormat="1">
      <c r="A1645" s="49"/>
      <c r="B1645" s="35"/>
      <c r="C1645" s="35"/>
      <c r="D1645" s="49"/>
      <c r="E1645" s="35"/>
      <c r="F1645" s="52"/>
      <c r="G1645" s="32"/>
      <c r="H1645" s="33"/>
      <c r="I1645" s="74"/>
      <c r="J1645" s="34"/>
      <c r="K1645" s="34"/>
      <c r="L1645" s="44"/>
      <c r="M1645" s="62"/>
      <c r="P1645" s="36"/>
    </row>
    <row r="1646" spans="1:16" s="31" customFormat="1">
      <c r="A1646" s="49"/>
      <c r="B1646" s="35"/>
      <c r="C1646" s="35"/>
      <c r="D1646" s="49"/>
      <c r="E1646" s="35"/>
      <c r="F1646" s="52"/>
      <c r="G1646" s="32"/>
      <c r="H1646" s="33"/>
      <c r="I1646" s="74"/>
      <c r="J1646" s="34"/>
      <c r="K1646" s="34"/>
      <c r="L1646" s="44"/>
      <c r="M1646" s="62"/>
      <c r="P1646" s="36"/>
    </row>
    <row r="1647" spans="1:16" s="31" customFormat="1">
      <c r="A1647" s="49"/>
      <c r="B1647" s="35"/>
      <c r="C1647" s="35"/>
      <c r="D1647" s="49"/>
      <c r="E1647" s="35"/>
      <c r="F1647" s="52"/>
      <c r="G1647" s="32"/>
      <c r="H1647" s="33"/>
      <c r="I1647" s="74"/>
      <c r="J1647" s="34"/>
      <c r="K1647" s="34"/>
      <c r="L1647" s="44"/>
      <c r="M1647" s="62"/>
      <c r="P1647" s="36"/>
    </row>
    <row r="1648" spans="1:16" s="31" customFormat="1">
      <c r="A1648" s="49"/>
      <c r="B1648" s="35"/>
      <c r="C1648" s="35"/>
      <c r="D1648" s="49"/>
      <c r="E1648" s="35"/>
      <c r="F1648" s="52"/>
      <c r="G1648" s="32"/>
      <c r="H1648" s="33"/>
      <c r="I1648" s="74"/>
      <c r="J1648" s="34"/>
      <c r="K1648" s="34"/>
      <c r="L1648" s="44"/>
      <c r="M1648" s="62"/>
      <c r="P1648" s="36"/>
    </row>
    <row r="1649" spans="1:16" s="31" customFormat="1">
      <c r="A1649" s="49"/>
      <c r="B1649" s="35"/>
      <c r="C1649" s="35"/>
      <c r="D1649" s="49"/>
      <c r="E1649" s="35"/>
      <c r="F1649" s="52"/>
      <c r="G1649" s="32"/>
      <c r="H1649" s="33"/>
      <c r="I1649" s="74"/>
      <c r="J1649" s="34"/>
      <c r="K1649" s="34"/>
      <c r="L1649" s="44"/>
      <c r="M1649" s="62"/>
      <c r="P1649" s="36"/>
    </row>
    <row r="1650" spans="1:16" s="31" customFormat="1">
      <c r="A1650" s="49"/>
      <c r="B1650" s="35"/>
      <c r="C1650" s="35"/>
      <c r="D1650" s="49"/>
      <c r="E1650" s="35"/>
      <c r="F1650" s="52"/>
      <c r="G1650" s="32"/>
      <c r="H1650" s="33"/>
      <c r="I1650" s="74"/>
      <c r="J1650" s="34"/>
      <c r="K1650" s="34"/>
      <c r="L1650" s="44"/>
      <c r="M1650" s="62"/>
      <c r="P1650" s="36"/>
    </row>
    <row r="1651" spans="1:16" s="31" customFormat="1">
      <c r="A1651" s="49"/>
      <c r="B1651" s="35"/>
      <c r="C1651" s="35"/>
      <c r="D1651" s="49"/>
      <c r="E1651" s="35"/>
      <c r="F1651" s="52"/>
      <c r="G1651" s="32"/>
      <c r="H1651" s="33"/>
      <c r="I1651" s="74"/>
      <c r="J1651" s="34"/>
      <c r="K1651" s="34"/>
      <c r="L1651" s="44"/>
      <c r="M1651" s="62"/>
      <c r="P1651" s="36"/>
    </row>
    <row r="1652" spans="1:16" s="31" customFormat="1">
      <c r="A1652" s="49"/>
      <c r="B1652" s="35"/>
      <c r="C1652" s="35"/>
      <c r="D1652" s="49"/>
      <c r="E1652" s="35"/>
      <c r="F1652" s="52"/>
      <c r="G1652" s="32"/>
      <c r="H1652" s="33"/>
      <c r="I1652" s="74"/>
      <c r="J1652" s="34"/>
      <c r="K1652" s="34"/>
      <c r="L1652" s="44"/>
      <c r="M1652" s="62"/>
      <c r="P1652" s="36"/>
    </row>
    <row r="1653" spans="1:16" s="31" customFormat="1">
      <c r="A1653" s="49"/>
      <c r="B1653" s="35"/>
      <c r="C1653" s="35"/>
      <c r="D1653" s="49"/>
      <c r="E1653" s="35"/>
      <c r="F1653" s="52"/>
      <c r="G1653" s="32"/>
      <c r="H1653" s="33"/>
      <c r="I1653" s="74"/>
      <c r="J1653" s="34"/>
      <c r="K1653" s="34"/>
      <c r="L1653" s="44"/>
      <c r="M1653" s="62"/>
      <c r="P1653" s="36"/>
    </row>
    <row r="1654" spans="1:16" s="31" customFormat="1">
      <c r="A1654" s="49"/>
      <c r="B1654" s="35"/>
      <c r="C1654" s="35"/>
      <c r="D1654" s="49"/>
      <c r="E1654" s="35"/>
      <c r="F1654" s="52"/>
      <c r="G1654" s="32"/>
      <c r="H1654" s="33"/>
      <c r="I1654" s="74"/>
      <c r="J1654" s="34"/>
      <c r="K1654" s="34"/>
      <c r="L1654" s="44"/>
      <c r="M1654" s="62"/>
      <c r="P1654" s="36"/>
    </row>
    <row r="1655" spans="1:16" s="31" customFormat="1">
      <c r="A1655" s="49"/>
      <c r="B1655" s="35"/>
      <c r="C1655" s="35"/>
      <c r="D1655" s="49"/>
      <c r="E1655" s="35"/>
      <c r="F1655" s="52"/>
      <c r="G1655" s="32"/>
      <c r="H1655" s="33"/>
      <c r="I1655" s="74"/>
      <c r="J1655" s="34"/>
      <c r="K1655" s="34"/>
      <c r="L1655" s="44"/>
      <c r="M1655" s="62"/>
      <c r="P1655" s="36"/>
    </row>
    <row r="1656" spans="1:16" s="31" customFormat="1">
      <c r="A1656" s="49"/>
      <c r="B1656" s="35"/>
      <c r="C1656" s="35"/>
      <c r="D1656" s="49"/>
      <c r="E1656" s="35"/>
      <c r="F1656" s="52"/>
      <c r="G1656" s="32"/>
      <c r="H1656" s="33"/>
      <c r="I1656" s="74"/>
      <c r="J1656" s="34"/>
      <c r="K1656" s="34"/>
      <c r="L1656" s="44"/>
      <c r="M1656" s="62"/>
      <c r="P1656" s="36"/>
    </row>
    <row r="1657" spans="1:16" s="31" customFormat="1">
      <c r="A1657" s="49"/>
      <c r="B1657" s="35"/>
      <c r="C1657" s="35"/>
      <c r="D1657" s="49"/>
      <c r="E1657" s="35"/>
      <c r="F1657" s="52"/>
      <c r="G1657" s="32"/>
      <c r="H1657" s="33"/>
      <c r="I1657" s="74"/>
      <c r="J1657" s="34"/>
      <c r="K1657" s="34"/>
      <c r="L1657" s="44"/>
      <c r="M1657" s="62"/>
      <c r="P1657" s="36"/>
    </row>
    <row r="1658" spans="1:16" s="31" customFormat="1">
      <c r="A1658" s="49"/>
      <c r="B1658" s="35"/>
      <c r="C1658" s="35"/>
      <c r="D1658" s="49"/>
      <c r="E1658" s="35"/>
      <c r="F1658" s="52"/>
      <c r="G1658" s="32"/>
      <c r="H1658" s="33"/>
      <c r="I1658" s="74"/>
      <c r="J1658" s="34"/>
      <c r="K1658" s="34"/>
      <c r="L1658" s="44"/>
      <c r="M1658" s="62"/>
      <c r="P1658" s="36"/>
    </row>
    <row r="1659" spans="1:16" s="31" customFormat="1">
      <c r="A1659" s="49"/>
      <c r="B1659" s="35"/>
      <c r="C1659" s="35"/>
      <c r="D1659" s="49"/>
      <c r="E1659" s="35"/>
      <c r="F1659" s="52"/>
      <c r="G1659" s="32"/>
      <c r="H1659" s="33"/>
      <c r="I1659" s="74"/>
      <c r="J1659" s="34"/>
      <c r="K1659" s="34"/>
      <c r="L1659" s="44"/>
      <c r="M1659" s="62"/>
      <c r="P1659" s="36"/>
    </row>
    <row r="1660" spans="1:16" s="31" customFormat="1">
      <c r="A1660" s="49"/>
      <c r="B1660" s="35"/>
      <c r="C1660" s="35"/>
      <c r="D1660" s="49"/>
      <c r="E1660" s="35"/>
      <c r="F1660" s="52"/>
      <c r="G1660" s="32"/>
      <c r="H1660" s="33"/>
      <c r="I1660" s="74"/>
      <c r="J1660" s="34"/>
      <c r="K1660" s="34"/>
      <c r="L1660" s="44"/>
      <c r="M1660" s="62"/>
      <c r="P1660" s="36"/>
    </row>
    <row r="1661" spans="1:16" s="31" customFormat="1">
      <c r="A1661" s="49"/>
      <c r="B1661" s="35"/>
      <c r="C1661" s="35"/>
      <c r="D1661" s="49"/>
      <c r="E1661" s="35"/>
      <c r="F1661" s="52"/>
      <c r="G1661" s="32"/>
      <c r="H1661" s="33"/>
      <c r="I1661" s="74"/>
      <c r="J1661" s="34"/>
      <c r="K1661" s="34"/>
      <c r="L1661" s="44"/>
      <c r="M1661" s="62"/>
      <c r="P1661" s="36"/>
    </row>
    <row r="1662" spans="1:16" s="31" customFormat="1">
      <c r="A1662" s="49"/>
      <c r="B1662" s="35"/>
      <c r="C1662" s="35"/>
      <c r="D1662" s="49"/>
      <c r="E1662" s="35"/>
      <c r="F1662" s="52"/>
      <c r="G1662" s="32"/>
      <c r="H1662" s="33"/>
      <c r="I1662" s="74"/>
      <c r="J1662" s="34"/>
      <c r="K1662" s="34"/>
      <c r="L1662" s="44"/>
      <c r="M1662" s="62"/>
      <c r="P1662" s="36"/>
    </row>
    <row r="1663" spans="1:16" s="31" customFormat="1">
      <c r="A1663" s="49"/>
      <c r="B1663" s="35"/>
      <c r="C1663" s="35"/>
      <c r="D1663" s="49"/>
      <c r="E1663" s="35"/>
      <c r="F1663" s="52"/>
      <c r="G1663" s="32"/>
      <c r="H1663" s="33"/>
      <c r="I1663" s="74"/>
      <c r="J1663" s="34"/>
      <c r="K1663" s="34"/>
      <c r="L1663" s="44"/>
      <c r="M1663" s="62"/>
      <c r="P1663" s="36"/>
    </row>
    <row r="1664" spans="1:16" s="31" customFormat="1">
      <c r="A1664" s="49"/>
      <c r="B1664" s="35"/>
      <c r="C1664" s="35"/>
      <c r="D1664" s="49"/>
      <c r="E1664" s="35"/>
      <c r="F1664" s="52"/>
      <c r="G1664" s="32"/>
      <c r="H1664" s="33"/>
      <c r="I1664" s="74"/>
      <c r="J1664" s="34"/>
      <c r="K1664" s="34"/>
      <c r="L1664" s="44"/>
      <c r="M1664" s="62"/>
      <c r="P1664" s="36"/>
    </row>
    <row r="1665" spans="1:16" s="31" customFormat="1">
      <c r="A1665" s="49"/>
      <c r="B1665" s="35"/>
      <c r="C1665" s="35"/>
      <c r="D1665" s="49"/>
      <c r="E1665" s="35"/>
      <c r="F1665" s="52"/>
      <c r="G1665" s="32"/>
      <c r="H1665" s="33"/>
      <c r="I1665" s="74"/>
      <c r="J1665" s="34"/>
      <c r="K1665" s="34"/>
      <c r="L1665" s="44"/>
      <c r="M1665" s="62"/>
      <c r="P1665" s="36"/>
    </row>
    <row r="1666" spans="1:16" s="31" customFormat="1">
      <c r="A1666" s="49"/>
      <c r="B1666" s="35"/>
      <c r="C1666" s="35"/>
      <c r="D1666" s="49"/>
      <c r="E1666" s="35"/>
      <c r="F1666" s="52"/>
      <c r="G1666" s="32"/>
      <c r="H1666" s="33"/>
      <c r="I1666" s="74"/>
      <c r="J1666" s="34"/>
      <c r="K1666" s="34"/>
      <c r="L1666" s="44"/>
      <c r="M1666" s="62"/>
      <c r="P1666" s="36"/>
    </row>
    <row r="1667" spans="1:16" s="31" customFormat="1">
      <c r="A1667" s="49"/>
      <c r="B1667" s="35"/>
      <c r="C1667" s="35"/>
      <c r="D1667" s="49"/>
      <c r="E1667" s="35"/>
      <c r="F1667" s="52"/>
      <c r="G1667" s="32"/>
      <c r="H1667" s="33"/>
      <c r="I1667" s="74"/>
      <c r="J1667" s="34"/>
      <c r="K1667" s="34"/>
      <c r="L1667" s="44"/>
      <c r="M1667" s="62"/>
      <c r="P1667" s="36"/>
    </row>
    <row r="1668" spans="1:16" s="31" customFormat="1">
      <c r="A1668" s="49"/>
      <c r="B1668" s="35"/>
      <c r="C1668" s="35"/>
      <c r="D1668" s="49"/>
      <c r="E1668" s="35"/>
      <c r="F1668" s="52"/>
      <c r="G1668" s="32"/>
      <c r="H1668" s="33"/>
      <c r="I1668" s="74"/>
      <c r="J1668" s="34"/>
      <c r="K1668" s="34"/>
      <c r="L1668" s="44"/>
      <c r="M1668" s="62"/>
      <c r="P1668" s="36"/>
    </row>
    <row r="1669" spans="1:16" s="31" customFormat="1">
      <c r="A1669" s="49"/>
      <c r="B1669" s="35"/>
      <c r="C1669" s="35"/>
      <c r="D1669" s="49"/>
      <c r="E1669" s="35"/>
      <c r="F1669" s="52"/>
      <c r="G1669" s="32"/>
      <c r="H1669" s="33"/>
      <c r="I1669" s="74"/>
      <c r="J1669" s="34"/>
      <c r="K1669" s="34"/>
      <c r="L1669" s="44"/>
      <c r="M1669" s="62"/>
      <c r="P1669" s="36"/>
    </row>
    <row r="1670" spans="1:16" s="31" customFormat="1">
      <c r="A1670" s="49"/>
      <c r="B1670" s="35"/>
      <c r="C1670" s="35"/>
      <c r="D1670" s="49"/>
      <c r="E1670" s="35"/>
      <c r="F1670" s="52"/>
      <c r="G1670" s="32"/>
      <c r="H1670" s="33"/>
      <c r="I1670" s="74"/>
      <c r="J1670" s="34"/>
      <c r="K1670" s="34"/>
      <c r="L1670" s="44"/>
      <c r="M1670" s="62"/>
      <c r="P1670" s="36"/>
    </row>
    <row r="1671" spans="1:16" s="31" customFormat="1">
      <c r="A1671" s="49"/>
      <c r="B1671" s="35"/>
      <c r="C1671" s="35"/>
      <c r="D1671" s="49"/>
      <c r="E1671" s="35"/>
      <c r="F1671" s="52"/>
      <c r="G1671" s="32"/>
      <c r="H1671" s="33"/>
      <c r="I1671" s="74"/>
      <c r="J1671" s="34"/>
      <c r="K1671" s="34"/>
      <c r="L1671" s="44"/>
      <c r="M1671" s="62"/>
      <c r="P1671" s="36"/>
    </row>
    <row r="1672" spans="1:16" s="31" customFormat="1">
      <c r="A1672" s="49"/>
      <c r="B1672" s="35"/>
      <c r="C1672" s="35"/>
      <c r="D1672" s="49"/>
      <c r="E1672" s="35"/>
      <c r="F1672" s="52"/>
      <c r="G1672" s="32"/>
      <c r="H1672" s="33"/>
      <c r="I1672" s="74"/>
      <c r="J1672" s="34"/>
      <c r="K1672" s="34"/>
      <c r="L1672" s="44"/>
      <c r="M1672" s="62"/>
      <c r="P1672" s="36"/>
    </row>
    <row r="1673" spans="1:16" s="31" customFormat="1">
      <c r="A1673" s="49"/>
      <c r="B1673" s="35"/>
      <c r="C1673" s="35"/>
      <c r="D1673" s="49"/>
      <c r="E1673" s="35"/>
      <c r="F1673" s="52"/>
      <c r="G1673" s="32"/>
      <c r="H1673" s="33"/>
      <c r="I1673" s="74"/>
      <c r="J1673" s="34"/>
      <c r="K1673" s="34"/>
      <c r="L1673" s="44"/>
      <c r="M1673" s="62"/>
      <c r="P1673" s="36"/>
    </row>
    <row r="1674" spans="1:16" s="31" customFormat="1">
      <c r="A1674" s="49"/>
      <c r="B1674" s="35"/>
      <c r="C1674" s="35"/>
      <c r="D1674" s="49"/>
      <c r="E1674" s="35"/>
      <c r="F1674" s="52"/>
      <c r="G1674" s="32"/>
      <c r="H1674" s="33"/>
      <c r="I1674" s="74"/>
      <c r="J1674" s="34"/>
      <c r="K1674" s="34"/>
      <c r="L1674" s="44"/>
      <c r="M1674" s="62"/>
      <c r="P1674" s="36"/>
    </row>
    <row r="1675" spans="1:16" s="31" customFormat="1">
      <c r="A1675" s="49"/>
      <c r="B1675" s="35"/>
      <c r="C1675" s="35"/>
      <c r="D1675" s="49"/>
      <c r="E1675" s="35"/>
      <c r="F1675" s="52"/>
      <c r="G1675" s="32"/>
      <c r="H1675" s="33"/>
      <c r="I1675" s="74"/>
      <c r="J1675" s="34"/>
      <c r="K1675" s="34"/>
      <c r="L1675" s="44"/>
      <c r="M1675" s="62"/>
      <c r="P1675" s="36"/>
    </row>
    <row r="1676" spans="1:16" s="31" customFormat="1">
      <c r="A1676" s="49"/>
      <c r="B1676" s="35"/>
      <c r="C1676" s="35"/>
      <c r="D1676" s="49"/>
      <c r="E1676" s="35"/>
      <c r="F1676" s="52"/>
      <c r="G1676" s="32"/>
      <c r="H1676" s="33"/>
      <c r="I1676" s="74"/>
      <c r="J1676" s="34"/>
      <c r="K1676" s="34"/>
      <c r="L1676" s="44"/>
      <c r="M1676" s="62"/>
      <c r="P1676" s="36"/>
    </row>
    <row r="1677" spans="1:16" s="31" customFormat="1">
      <c r="A1677" s="49"/>
      <c r="B1677" s="35"/>
      <c r="C1677" s="35"/>
      <c r="D1677" s="49"/>
      <c r="E1677" s="35"/>
      <c r="F1677" s="52"/>
      <c r="G1677" s="32"/>
      <c r="H1677" s="33"/>
      <c r="I1677" s="74"/>
      <c r="J1677" s="34"/>
      <c r="K1677" s="34"/>
      <c r="L1677" s="44"/>
      <c r="M1677" s="62"/>
      <c r="P1677" s="36"/>
    </row>
    <row r="1678" spans="1:16" s="31" customFormat="1">
      <c r="A1678" s="49"/>
      <c r="B1678" s="35"/>
      <c r="C1678" s="35"/>
      <c r="D1678" s="49"/>
      <c r="E1678" s="35"/>
      <c r="F1678" s="52"/>
      <c r="G1678" s="32"/>
      <c r="H1678" s="33"/>
      <c r="I1678" s="74"/>
      <c r="J1678" s="34"/>
      <c r="K1678" s="34"/>
      <c r="L1678" s="44"/>
      <c r="M1678" s="62"/>
      <c r="P1678" s="36"/>
    </row>
    <row r="1679" spans="1:16" s="31" customFormat="1">
      <c r="A1679" s="49"/>
      <c r="B1679" s="35"/>
      <c r="C1679" s="35"/>
      <c r="D1679" s="49"/>
      <c r="E1679" s="35"/>
      <c r="F1679" s="52"/>
      <c r="G1679" s="32"/>
      <c r="H1679" s="33"/>
      <c r="I1679" s="74"/>
      <c r="J1679" s="34"/>
      <c r="K1679" s="34"/>
      <c r="L1679" s="44"/>
      <c r="M1679" s="62"/>
      <c r="P1679" s="36"/>
    </row>
    <row r="1680" spans="1:16" s="31" customFormat="1">
      <c r="A1680" s="49"/>
      <c r="B1680" s="35"/>
      <c r="C1680" s="35"/>
      <c r="D1680" s="49"/>
      <c r="E1680" s="35"/>
      <c r="F1680" s="52"/>
      <c r="G1680" s="32"/>
      <c r="H1680" s="33"/>
      <c r="I1680" s="74"/>
      <c r="J1680" s="34"/>
      <c r="K1680" s="34"/>
      <c r="L1680" s="44"/>
      <c r="M1680" s="62"/>
      <c r="P1680" s="36"/>
    </row>
    <row r="1681" spans="1:16" s="31" customFormat="1">
      <c r="A1681" s="49"/>
      <c r="B1681" s="35"/>
      <c r="C1681" s="35"/>
      <c r="D1681" s="49"/>
      <c r="E1681" s="35"/>
      <c r="F1681" s="52"/>
      <c r="G1681" s="32"/>
      <c r="H1681" s="33"/>
      <c r="I1681" s="74"/>
      <c r="J1681" s="34"/>
      <c r="K1681" s="34"/>
      <c r="L1681" s="44"/>
      <c r="M1681" s="62"/>
      <c r="P1681" s="36"/>
    </row>
    <row r="1682" spans="1:16" s="31" customFormat="1">
      <c r="A1682" s="49"/>
      <c r="B1682" s="35"/>
      <c r="C1682" s="35"/>
      <c r="D1682" s="49"/>
      <c r="E1682" s="35"/>
      <c r="F1682" s="52"/>
      <c r="G1682" s="32"/>
      <c r="H1682" s="33"/>
      <c r="I1682" s="74"/>
      <c r="J1682" s="34"/>
      <c r="K1682" s="34"/>
      <c r="L1682" s="44"/>
      <c r="M1682" s="62"/>
      <c r="P1682" s="36"/>
    </row>
    <row r="1683" spans="1:16" s="31" customFormat="1">
      <c r="A1683" s="49"/>
      <c r="B1683" s="35"/>
      <c r="C1683" s="35"/>
      <c r="D1683" s="49"/>
      <c r="E1683" s="35"/>
      <c r="F1683" s="52"/>
      <c r="G1683" s="32"/>
      <c r="H1683" s="33"/>
      <c r="I1683" s="74"/>
      <c r="J1683" s="34"/>
      <c r="K1683" s="34"/>
      <c r="L1683" s="44"/>
      <c r="M1683" s="62"/>
      <c r="P1683" s="36"/>
    </row>
    <row r="1684" spans="1:16" s="31" customFormat="1">
      <c r="A1684" s="49"/>
      <c r="B1684" s="35"/>
      <c r="C1684" s="35"/>
      <c r="D1684" s="49"/>
      <c r="E1684" s="35"/>
      <c r="F1684" s="52"/>
      <c r="G1684" s="32"/>
      <c r="H1684" s="33"/>
      <c r="I1684" s="74"/>
      <c r="J1684" s="34"/>
      <c r="K1684" s="34"/>
      <c r="L1684" s="44"/>
      <c r="M1684" s="62"/>
      <c r="P1684" s="36"/>
    </row>
    <row r="1685" spans="1:16" s="31" customFormat="1">
      <c r="A1685" s="49"/>
      <c r="B1685" s="35"/>
      <c r="C1685" s="35"/>
      <c r="D1685" s="49"/>
      <c r="E1685" s="35"/>
      <c r="F1685" s="52"/>
      <c r="G1685" s="32"/>
      <c r="H1685" s="33"/>
      <c r="I1685" s="74"/>
      <c r="J1685" s="34"/>
      <c r="K1685" s="34"/>
      <c r="L1685" s="44"/>
      <c r="M1685" s="62"/>
      <c r="P1685" s="36"/>
    </row>
    <row r="1686" spans="1:16" s="31" customFormat="1">
      <c r="A1686" s="49"/>
      <c r="B1686" s="35"/>
      <c r="C1686" s="35"/>
      <c r="D1686" s="49"/>
      <c r="E1686" s="35"/>
      <c r="F1686" s="52"/>
      <c r="G1686" s="32"/>
      <c r="H1686" s="33"/>
      <c r="I1686" s="74"/>
      <c r="J1686" s="34"/>
      <c r="K1686" s="34"/>
      <c r="L1686" s="44"/>
      <c r="M1686" s="62"/>
      <c r="P1686" s="36"/>
    </row>
    <row r="1687" spans="1:16" s="31" customFormat="1">
      <c r="A1687" s="49"/>
      <c r="B1687" s="35"/>
      <c r="C1687" s="35"/>
      <c r="D1687" s="49"/>
      <c r="E1687" s="35"/>
      <c r="F1687" s="52"/>
      <c r="G1687" s="32"/>
      <c r="H1687" s="33"/>
      <c r="I1687" s="74"/>
      <c r="J1687" s="34"/>
      <c r="K1687" s="34"/>
      <c r="L1687" s="44"/>
      <c r="M1687" s="62"/>
      <c r="P1687" s="36"/>
    </row>
    <row r="1688" spans="1:16" s="31" customFormat="1">
      <c r="A1688" s="49"/>
      <c r="B1688" s="35"/>
      <c r="C1688" s="35"/>
      <c r="D1688" s="49"/>
      <c r="E1688" s="35"/>
      <c r="F1688" s="52"/>
      <c r="G1688" s="32"/>
      <c r="H1688" s="33"/>
      <c r="I1688" s="74"/>
      <c r="J1688" s="34"/>
      <c r="K1688" s="34"/>
      <c r="L1688" s="44"/>
      <c r="M1688" s="62"/>
      <c r="P1688" s="36"/>
    </row>
    <row r="1689" spans="1:16" s="31" customFormat="1">
      <c r="A1689" s="49"/>
      <c r="B1689" s="35"/>
      <c r="C1689" s="35"/>
      <c r="D1689" s="49"/>
      <c r="E1689" s="35"/>
      <c r="F1689" s="52"/>
      <c r="G1689" s="32"/>
      <c r="H1689" s="33"/>
      <c r="I1689" s="74"/>
      <c r="J1689" s="34"/>
      <c r="K1689" s="34"/>
      <c r="L1689" s="44"/>
      <c r="M1689" s="62"/>
      <c r="P1689" s="36"/>
    </row>
    <row r="1690" spans="1:16" s="31" customFormat="1">
      <c r="A1690" s="49"/>
      <c r="B1690" s="35"/>
      <c r="C1690" s="35"/>
      <c r="D1690" s="49"/>
      <c r="E1690" s="35"/>
      <c r="F1690" s="52"/>
      <c r="G1690" s="32"/>
      <c r="H1690" s="33"/>
      <c r="I1690" s="74"/>
      <c r="J1690" s="34"/>
      <c r="K1690" s="34"/>
      <c r="L1690" s="44"/>
      <c r="M1690" s="62"/>
      <c r="P1690" s="36"/>
    </row>
    <row r="1691" spans="1:16" s="31" customFormat="1">
      <c r="A1691" s="49"/>
      <c r="B1691" s="35"/>
      <c r="C1691" s="35"/>
      <c r="D1691" s="49"/>
      <c r="E1691" s="35"/>
      <c r="F1691" s="52"/>
      <c r="G1691" s="32"/>
      <c r="H1691" s="33"/>
      <c r="I1691" s="74"/>
      <c r="J1691" s="34"/>
      <c r="K1691" s="34"/>
      <c r="L1691" s="44"/>
      <c r="M1691" s="62"/>
      <c r="P1691" s="36"/>
    </row>
    <row r="1692" spans="1:16" s="31" customFormat="1">
      <c r="A1692" s="49"/>
      <c r="B1692" s="35"/>
      <c r="C1692" s="35"/>
      <c r="D1692" s="49"/>
      <c r="E1692" s="35"/>
      <c r="F1692" s="52"/>
      <c r="G1692" s="32"/>
      <c r="H1692" s="33"/>
      <c r="I1692" s="74"/>
      <c r="J1692" s="34"/>
      <c r="K1692" s="34"/>
      <c r="L1692" s="44"/>
      <c r="M1692" s="62"/>
      <c r="P1692" s="36"/>
    </row>
    <row r="1693" spans="1:16" s="31" customFormat="1">
      <c r="A1693" s="49"/>
      <c r="B1693" s="35"/>
      <c r="C1693" s="35"/>
      <c r="D1693" s="49"/>
      <c r="E1693" s="35"/>
      <c r="F1693" s="52"/>
      <c r="G1693" s="32"/>
      <c r="H1693" s="33"/>
      <c r="I1693" s="74"/>
      <c r="J1693" s="34"/>
      <c r="K1693" s="34"/>
      <c r="L1693" s="44"/>
      <c r="M1693" s="62"/>
      <c r="P1693" s="36"/>
    </row>
    <row r="1694" spans="1:16" s="31" customFormat="1">
      <c r="A1694" s="49"/>
      <c r="B1694" s="35"/>
      <c r="C1694" s="35"/>
      <c r="D1694" s="49"/>
      <c r="E1694" s="35"/>
      <c r="F1694" s="52"/>
      <c r="G1694" s="32"/>
      <c r="H1694" s="33"/>
      <c r="I1694" s="74"/>
      <c r="J1694" s="34"/>
      <c r="K1694" s="34"/>
      <c r="L1694" s="44"/>
      <c r="M1694" s="62"/>
      <c r="P1694" s="36"/>
    </row>
    <row r="1695" spans="1:16" s="31" customFormat="1">
      <c r="A1695" s="49"/>
      <c r="B1695" s="35"/>
      <c r="C1695" s="35"/>
      <c r="D1695" s="49"/>
      <c r="E1695" s="35"/>
      <c r="F1695" s="52"/>
      <c r="G1695" s="32"/>
      <c r="H1695" s="33"/>
      <c r="I1695" s="74"/>
      <c r="J1695" s="34"/>
      <c r="K1695" s="34"/>
      <c r="L1695" s="44"/>
      <c r="M1695" s="62"/>
      <c r="P1695" s="36"/>
    </row>
    <row r="1696" spans="1:16" s="31" customFormat="1">
      <c r="A1696" s="49"/>
      <c r="B1696" s="35"/>
      <c r="C1696" s="35"/>
      <c r="D1696" s="49"/>
      <c r="E1696" s="35"/>
      <c r="F1696" s="52"/>
      <c r="G1696" s="32"/>
      <c r="H1696" s="33"/>
      <c r="I1696" s="74"/>
      <c r="J1696" s="34"/>
      <c r="K1696" s="34"/>
      <c r="L1696" s="44"/>
      <c r="M1696" s="62"/>
      <c r="P1696" s="36"/>
    </row>
    <row r="1697" spans="1:16" s="31" customFormat="1">
      <c r="A1697" s="49"/>
      <c r="B1697" s="35"/>
      <c r="C1697" s="35"/>
      <c r="D1697" s="49"/>
      <c r="E1697" s="35"/>
      <c r="F1697" s="52"/>
      <c r="G1697" s="32"/>
      <c r="H1697" s="33"/>
      <c r="I1697" s="74"/>
      <c r="J1697" s="34"/>
      <c r="K1697" s="34"/>
      <c r="L1697" s="44"/>
      <c r="M1697" s="62"/>
      <c r="P1697" s="36"/>
    </row>
    <row r="1698" spans="1:16" s="31" customFormat="1">
      <c r="A1698" s="49"/>
      <c r="B1698" s="35"/>
      <c r="C1698" s="35"/>
      <c r="D1698" s="49"/>
      <c r="E1698" s="35"/>
      <c r="F1698" s="52"/>
      <c r="G1698" s="32"/>
      <c r="H1698" s="33"/>
      <c r="I1698" s="74"/>
      <c r="J1698" s="34"/>
      <c r="K1698" s="34"/>
      <c r="L1698" s="44"/>
      <c r="M1698" s="62"/>
      <c r="P1698" s="36"/>
    </row>
    <row r="1699" spans="1:16" s="31" customFormat="1">
      <c r="A1699" s="49"/>
      <c r="B1699" s="35"/>
      <c r="C1699" s="35"/>
      <c r="D1699" s="49"/>
      <c r="E1699" s="35"/>
      <c r="F1699" s="52"/>
      <c r="G1699" s="32"/>
      <c r="H1699" s="33"/>
      <c r="I1699" s="74"/>
      <c r="J1699" s="34"/>
      <c r="K1699" s="34"/>
      <c r="L1699" s="44"/>
      <c r="M1699" s="62"/>
      <c r="P1699" s="36"/>
    </row>
    <row r="1700" spans="1:16" s="31" customFormat="1">
      <c r="A1700" s="49"/>
      <c r="B1700" s="35"/>
      <c r="C1700" s="35"/>
      <c r="D1700" s="49"/>
      <c r="E1700" s="35"/>
      <c r="F1700" s="52"/>
      <c r="G1700" s="32"/>
      <c r="H1700" s="33"/>
      <c r="I1700" s="74"/>
      <c r="J1700" s="34"/>
      <c r="K1700" s="34"/>
      <c r="L1700" s="44"/>
      <c r="M1700" s="62"/>
      <c r="P1700" s="36"/>
    </row>
    <row r="1701" spans="1:16" s="31" customFormat="1">
      <c r="A1701" s="49"/>
      <c r="B1701" s="35"/>
      <c r="C1701" s="35"/>
      <c r="D1701" s="49"/>
      <c r="E1701" s="35"/>
      <c r="F1701" s="52"/>
      <c r="G1701" s="32"/>
      <c r="H1701" s="33"/>
      <c r="I1701" s="74"/>
      <c r="J1701" s="34"/>
      <c r="K1701" s="34"/>
      <c r="L1701" s="44"/>
      <c r="M1701" s="62"/>
      <c r="P1701" s="36"/>
    </row>
    <row r="1702" spans="1:16" s="31" customFormat="1">
      <c r="A1702" s="49"/>
      <c r="B1702" s="35"/>
      <c r="C1702" s="35"/>
      <c r="D1702" s="49"/>
      <c r="E1702" s="35"/>
      <c r="F1702" s="52"/>
      <c r="G1702" s="32"/>
      <c r="H1702" s="33"/>
      <c r="I1702" s="74"/>
      <c r="J1702" s="34"/>
      <c r="K1702" s="34"/>
      <c r="L1702" s="44"/>
      <c r="M1702" s="62"/>
      <c r="P1702" s="36"/>
    </row>
    <row r="1703" spans="1:16" s="31" customFormat="1">
      <c r="A1703" s="49"/>
      <c r="B1703" s="35"/>
      <c r="C1703" s="35"/>
      <c r="D1703" s="49"/>
      <c r="E1703" s="35"/>
      <c r="F1703" s="52"/>
      <c r="G1703" s="32"/>
      <c r="H1703" s="33"/>
      <c r="I1703" s="74"/>
      <c r="J1703" s="34"/>
      <c r="K1703" s="34"/>
      <c r="L1703" s="44"/>
      <c r="M1703" s="62"/>
      <c r="P1703" s="36"/>
    </row>
    <row r="1704" spans="1:16" s="31" customFormat="1">
      <c r="A1704" s="49"/>
      <c r="B1704" s="35"/>
      <c r="C1704" s="35"/>
      <c r="D1704" s="49"/>
      <c r="E1704" s="35"/>
      <c r="F1704" s="52"/>
      <c r="G1704" s="32"/>
      <c r="H1704" s="33"/>
      <c r="I1704" s="74"/>
      <c r="J1704" s="34"/>
      <c r="K1704" s="34"/>
      <c r="L1704" s="44"/>
      <c r="M1704" s="62"/>
      <c r="P1704" s="36"/>
    </row>
    <row r="1705" spans="1:16" s="31" customFormat="1">
      <c r="A1705" s="49"/>
      <c r="B1705" s="35"/>
      <c r="C1705" s="35"/>
      <c r="D1705" s="49"/>
      <c r="E1705" s="35"/>
      <c r="F1705" s="52"/>
      <c r="G1705" s="32"/>
      <c r="H1705" s="33"/>
      <c r="I1705" s="74"/>
      <c r="J1705" s="34"/>
      <c r="K1705" s="34"/>
      <c r="L1705" s="44"/>
      <c r="M1705" s="62"/>
      <c r="P1705" s="36"/>
    </row>
    <row r="1706" spans="1:16" s="31" customFormat="1">
      <c r="A1706" s="49"/>
      <c r="B1706" s="35"/>
      <c r="C1706" s="35"/>
      <c r="D1706" s="49"/>
      <c r="E1706" s="35"/>
      <c r="F1706" s="52"/>
      <c r="G1706" s="32"/>
      <c r="H1706" s="33"/>
      <c r="I1706" s="74"/>
      <c r="J1706" s="34"/>
      <c r="K1706" s="34"/>
      <c r="L1706" s="44"/>
      <c r="M1706" s="62"/>
      <c r="P1706" s="36"/>
    </row>
    <row r="1707" spans="1:16" s="31" customFormat="1">
      <c r="A1707" s="49"/>
      <c r="B1707" s="35"/>
      <c r="C1707" s="35"/>
      <c r="D1707" s="49"/>
      <c r="E1707" s="35"/>
      <c r="F1707" s="52"/>
      <c r="G1707" s="32"/>
      <c r="H1707" s="33"/>
      <c r="I1707" s="74"/>
      <c r="J1707" s="34"/>
      <c r="K1707" s="34"/>
      <c r="L1707" s="44"/>
      <c r="M1707" s="62"/>
      <c r="P1707" s="36"/>
    </row>
    <row r="1708" spans="1:16" s="31" customFormat="1">
      <c r="A1708" s="49"/>
      <c r="B1708" s="35"/>
      <c r="C1708" s="35"/>
      <c r="D1708" s="49"/>
      <c r="E1708" s="35"/>
      <c r="F1708" s="52"/>
      <c r="G1708" s="32"/>
      <c r="H1708" s="33"/>
      <c r="I1708" s="74"/>
      <c r="J1708" s="34"/>
      <c r="K1708" s="34"/>
      <c r="L1708" s="44"/>
      <c r="M1708" s="62"/>
      <c r="P1708" s="36"/>
    </row>
    <row r="1709" spans="1:16" s="31" customFormat="1">
      <c r="A1709" s="49"/>
      <c r="B1709" s="35"/>
      <c r="C1709" s="35"/>
      <c r="D1709" s="49"/>
      <c r="E1709" s="35"/>
      <c r="F1709" s="52"/>
      <c r="G1709" s="32"/>
      <c r="H1709" s="33"/>
      <c r="I1709" s="74"/>
      <c r="J1709" s="34"/>
      <c r="K1709" s="34"/>
      <c r="L1709" s="44"/>
      <c r="M1709" s="62"/>
      <c r="P1709" s="36"/>
    </row>
    <row r="1710" spans="1:16" s="31" customFormat="1">
      <c r="A1710" s="49"/>
      <c r="B1710" s="35"/>
      <c r="C1710" s="35"/>
      <c r="D1710" s="49"/>
      <c r="E1710" s="35"/>
      <c r="F1710" s="52"/>
      <c r="G1710" s="32"/>
      <c r="H1710" s="33"/>
      <c r="I1710" s="74"/>
      <c r="J1710" s="34"/>
      <c r="K1710" s="34"/>
      <c r="L1710" s="44"/>
      <c r="M1710" s="62"/>
      <c r="P1710" s="36"/>
    </row>
    <row r="1711" spans="1:16" s="31" customFormat="1">
      <c r="A1711" s="49"/>
      <c r="B1711" s="35"/>
      <c r="C1711" s="35"/>
      <c r="D1711" s="49"/>
      <c r="E1711" s="35"/>
      <c r="F1711" s="52"/>
      <c r="G1711" s="32"/>
      <c r="H1711" s="33"/>
      <c r="I1711" s="74"/>
      <c r="J1711" s="34"/>
      <c r="K1711" s="34"/>
      <c r="L1711" s="44"/>
      <c r="M1711" s="62"/>
      <c r="P1711" s="36"/>
    </row>
    <row r="1712" spans="1:16" s="31" customFormat="1">
      <c r="A1712" s="49"/>
      <c r="B1712" s="35"/>
      <c r="C1712" s="35"/>
      <c r="D1712" s="49"/>
      <c r="E1712" s="35"/>
      <c r="F1712" s="52"/>
      <c r="G1712" s="32"/>
      <c r="H1712" s="33"/>
      <c r="I1712" s="74"/>
      <c r="J1712" s="34"/>
      <c r="K1712" s="34"/>
      <c r="L1712" s="44"/>
      <c r="M1712" s="62"/>
      <c r="P1712" s="36"/>
    </row>
    <row r="1713" spans="1:16" s="31" customFormat="1">
      <c r="A1713" s="49"/>
      <c r="B1713" s="35"/>
      <c r="C1713" s="35"/>
      <c r="D1713" s="49"/>
      <c r="E1713" s="35"/>
      <c r="F1713" s="52"/>
      <c r="G1713" s="32"/>
      <c r="H1713" s="33"/>
      <c r="I1713" s="74"/>
      <c r="J1713" s="34"/>
      <c r="K1713" s="34"/>
      <c r="L1713" s="44"/>
      <c r="M1713" s="62"/>
      <c r="P1713" s="36"/>
    </row>
    <row r="1714" spans="1:16" s="31" customFormat="1">
      <c r="A1714" s="49"/>
      <c r="B1714" s="35"/>
      <c r="C1714" s="35"/>
      <c r="D1714" s="49"/>
      <c r="E1714" s="35"/>
      <c r="F1714" s="52"/>
      <c r="G1714" s="32"/>
      <c r="H1714" s="33"/>
      <c r="I1714" s="74"/>
      <c r="J1714" s="34"/>
      <c r="K1714" s="34"/>
      <c r="L1714" s="44"/>
      <c r="M1714" s="62"/>
      <c r="P1714" s="36"/>
    </row>
    <row r="1715" spans="1:16" s="31" customFormat="1">
      <c r="A1715" s="49"/>
      <c r="B1715" s="35"/>
      <c r="C1715" s="35"/>
      <c r="D1715" s="49"/>
      <c r="E1715" s="35"/>
      <c r="F1715" s="52"/>
      <c r="G1715" s="32"/>
      <c r="H1715" s="33"/>
      <c r="I1715" s="74"/>
      <c r="J1715" s="34"/>
      <c r="K1715" s="34"/>
      <c r="L1715" s="44"/>
      <c r="M1715" s="62"/>
      <c r="P1715" s="36"/>
    </row>
    <row r="1716" spans="1:16" s="31" customFormat="1">
      <c r="A1716" s="49"/>
      <c r="B1716" s="35"/>
      <c r="C1716" s="35"/>
      <c r="D1716" s="49"/>
      <c r="E1716" s="35"/>
      <c r="F1716" s="52"/>
      <c r="G1716" s="32"/>
      <c r="H1716" s="33"/>
      <c r="I1716" s="74"/>
      <c r="J1716" s="34"/>
      <c r="K1716" s="34"/>
      <c r="L1716" s="44"/>
      <c r="M1716" s="62"/>
      <c r="P1716" s="36"/>
    </row>
    <row r="1717" spans="1:16" s="31" customFormat="1">
      <c r="A1717" s="49"/>
      <c r="B1717" s="35"/>
      <c r="C1717" s="35"/>
      <c r="D1717" s="49"/>
      <c r="E1717" s="35"/>
      <c r="F1717" s="52"/>
      <c r="G1717" s="32"/>
      <c r="H1717" s="33"/>
      <c r="I1717" s="74"/>
      <c r="J1717" s="34"/>
      <c r="K1717" s="34"/>
      <c r="L1717" s="44"/>
      <c r="M1717" s="62"/>
      <c r="P1717" s="36"/>
    </row>
    <row r="1718" spans="1:16" s="31" customFormat="1">
      <c r="A1718" s="49"/>
      <c r="B1718" s="35"/>
      <c r="C1718" s="35"/>
      <c r="D1718" s="49"/>
      <c r="E1718" s="35"/>
      <c r="F1718" s="52"/>
      <c r="G1718" s="32"/>
      <c r="H1718" s="33"/>
      <c r="I1718" s="74"/>
      <c r="J1718" s="34"/>
      <c r="K1718" s="34"/>
      <c r="L1718" s="44"/>
      <c r="M1718" s="62"/>
      <c r="P1718" s="36"/>
    </row>
    <row r="1719" spans="1:16" s="31" customFormat="1">
      <c r="A1719" s="49"/>
      <c r="B1719" s="35"/>
      <c r="C1719" s="35"/>
      <c r="D1719" s="49"/>
      <c r="E1719" s="35"/>
      <c r="F1719" s="52"/>
      <c r="G1719" s="32"/>
      <c r="H1719" s="33"/>
      <c r="I1719" s="74"/>
      <c r="J1719" s="34"/>
      <c r="K1719" s="34"/>
      <c r="L1719" s="44"/>
      <c r="M1719" s="62"/>
      <c r="P1719" s="36"/>
    </row>
    <row r="1720" spans="1:16" s="31" customFormat="1">
      <c r="A1720" s="49"/>
      <c r="B1720" s="35"/>
      <c r="C1720" s="35"/>
      <c r="D1720" s="49"/>
      <c r="E1720" s="35"/>
      <c r="F1720" s="52"/>
      <c r="G1720" s="32"/>
      <c r="H1720" s="33"/>
      <c r="I1720" s="74"/>
      <c r="J1720" s="34"/>
      <c r="K1720" s="34"/>
      <c r="L1720" s="44"/>
      <c r="M1720" s="62"/>
      <c r="P1720" s="36"/>
    </row>
    <row r="1721" spans="1:16" s="31" customFormat="1">
      <c r="A1721" s="49"/>
      <c r="B1721" s="35"/>
      <c r="C1721" s="35"/>
      <c r="D1721" s="49"/>
      <c r="E1721" s="35"/>
      <c r="F1721" s="52"/>
      <c r="G1721" s="32"/>
      <c r="H1721" s="33"/>
      <c r="I1721" s="74"/>
      <c r="J1721" s="34"/>
      <c r="K1721" s="34"/>
      <c r="L1721" s="44"/>
      <c r="M1721" s="62"/>
      <c r="P1721" s="36"/>
    </row>
    <row r="1722" spans="1:16" s="31" customFormat="1">
      <c r="A1722" s="49"/>
      <c r="B1722" s="35"/>
      <c r="C1722" s="35"/>
      <c r="D1722" s="49"/>
      <c r="E1722" s="35"/>
      <c r="F1722" s="52"/>
      <c r="G1722" s="32"/>
      <c r="H1722" s="33"/>
      <c r="I1722" s="74"/>
      <c r="J1722" s="34"/>
      <c r="K1722" s="34"/>
      <c r="L1722" s="44"/>
      <c r="M1722" s="62"/>
      <c r="P1722" s="36"/>
    </row>
    <row r="1723" spans="1:16" s="31" customFormat="1">
      <c r="A1723" s="49"/>
      <c r="B1723" s="35"/>
      <c r="C1723" s="35"/>
      <c r="D1723" s="49"/>
      <c r="E1723" s="35"/>
      <c r="F1723" s="52"/>
      <c r="G1723" s="32"/>
      <c r="H1723" s="33"/>
      <c r="I1723" s="74"/>
      <c r="J1723" s="34"/>
      <c r="K1723" s="34"/>
      <c r="L1723" s="44"/>
      <c r="M1723" s="62"/>
      <c r="P1723" s="36"/>
    </row>
    <row r="1724" spans="1:16" s="31" customFormat="1">
      <c r="A1724" s="49"/>
      <c r="B1724" s="35"/>
      <c r="C1724" s="35"/>
      <c r="D1724" s="49"/>
      <c r="E1724" s="35"/>
      <c r="F1724" s="52"/>
      <c r="G1724" s="32"/>
      <c r="H1724" s="33"/>
      <c r="I1724" s="74"/>
      <c r="J1724" s="34"/>
      <c r="K1724" s="34"/>
      <c r="L1724" s="44"/>
      <c r="M1724" s="62"/>
      <c r="P1724" s="36"/>
    </row>
    <row r="1725" spans="1:16" s="31" customFormat="1">
      <c r="A1725" s="49"/>
      <c r="B1725" s="35"/>
      <c r="C1725" s="35"/>
      <c r="D1725" s="49"/>
      <c r="E1725" s="35"/>
      <c r="F1725" s="52"/>
      <c r="G1725" s="32"/>
      <c r="H1725" s="33"/>
      <c r="I1725" s="74"/>
      <c r="J1725" s="34"/>
      <c r="K1725" s="34"/>
      <c r="L1725" s="44"/>
      <c r="M1725" s="62"/>
      <c r="P1725" s="36"/>
    </row>
    <row r="1726" spans="1:16" s="31" customFormat="1">
      <c r="A1726" s="49"/>
      <c r="B1726" s="35"/>
      <c r="C1726" s="35"/>
      <c r="D1726" s="49"/>
      <c r="E1726" s="35"/>
      <c r="F1726" s="52"/>
      <c r="G1726" s="32"/>
      <c r="H1726" s="33"/>
      <c r="I1726" s="74"/>
      <c r="J1726" s="34"/>
      <c r="K1726" s="34"/>
      <c r="L1726" s="44"/>
      <c r="M1726" s="62"/>
      <c r="P1726" s="36"/>
    </row>
    <row r="1727" spans="1:16" s="31" customFormat="1">
      <c r="A1727" s="49"/>
      <c r="B1727" s="35"/>
      <c r="C1727" s="35"/>
      <c r="D1727" s="49"/>
      <c r="E1727" s="35"/>
      <c r="F1727" s="52"/>
      <c r="G1727" s="32"/>
      <c r="H1727" s="33"/>
      <c r="I1727" s="74"/>
      <c r="J1727" s="34"/>
      <c r="K1727" s="34"/>
      <c r="L1727" s="44"/>
      <c r="M1727" s="62"/>
      <c r="P1727" s="36"/>
    </row>
    <row r="1728" spans="1:16" s="31" customFormat="1">
      <c r="A1728" s="49"/>
      <c r="B1728" s="35"/>
      <c r="C1728" s="35"/>
      <c r="D1728" s="49"/>
      <c r="E1728" s="35"/>
      <c r="F1728" s="52"/>
      <c r="G1728" s="32"/>
      <c r="H1728" s="33"/>
      <c r="I1728" s="74"/>
      <c r="J1728" s="34"/>
      <c r="K1728" s="34"/>
      <c r="L1728" s="44"/>
      <c r="M1728" s="62"/>
      <c r="P1728" s="36"/>
    </row>
    <row r="1729" spans="1:16" s="31" customFormat="1">
      <c r="A1729" s="49"/>
      <c r="B1729" s="35"/>
      <c r="C1729" s="35"/>
      <c r="D1729" s="49"/>
      <c r="E1729" s="35"/>
      <c r="F1729" s="52"/>
      <c r="G1729" s="32"/>
      <c r="H1729" s="33"/>
      <c r="I1729" s="74"/>
      <c r="J1729" s="34"/>
      <c r="K1729" s="34"/>
      <c r="L1729" s="44"/>
      <c r="M1729" s="62"/>
      <c r="P1729" s="36"/>
    </row>
    <row r="1730" spans="1:16" s="31" customFormat="1">
      <c r="A1730" s="49"/>
      <c r="B1730" s="35"/>
      <c r="C1730" s="35"/>
      <c r="D1730" s="49"/>
      <c r="E1730" s="35"/>
      <c r="F1730" s="52"/>
      <c r="G1730" s="32"/>
      <c r="H1730" s="33"/>
      <c r="I1730" s="74"/>
      <c r="J1730" s="34"/>
      <c r="K1730" s="34"/>
      <c r="L1730" s="44"/>
      <c r="M1730" s="62"/>
      <c r="P1730" s="36"/>
    </row>
    <row r="1731" spans="1:16" s="31" customFormat="1">
      <c r="A1731" s="49"/>
      <c r="B1731" s="35"/>
      <c r="C1731" s="35"/>
      <c r="D1731" s="49"/>
      <c r="E1731" s="35"/>
      <c r="F1731" s="52"/>
      <c r="G1731" s="32"/>
      <c r="H1731" s="33"/>
      <c r="I1731" s="74"/>
      <c r="J1731" s="34"/>
      <c r="K1731" s="34"/>
      <c r="L1731" s="44"/>
      <c r="M1731" s="62"/>
      <c r="P1731" s="36"/>
    </row>
    <row r="1732" spans="1:16" s="31" customFormat="1">
      <c r="A1732" s="49"/>
      <c r="B1732" s="35"/>
      <c r="C1732" s="35"/>
      <c r="D1732" s="49"/>
      <c r="E1732" s="35"/>
      <c r="F1732" s="52"/>
      <c r="G1732" s="32"/>
      <c r="H1732" s="33"/>
      <c r="I1732" s="74"/>
      <c r="J1732" s="34"/>
      <c r="K1732" s="34"/>
      <c r="L1732" s="44"/>
      <c r="M1732" s="62"/>
      <c r="P1732" s="36"/>
    </row>
    <row r="1733" spans="1:16" s="31" customFormat="1">
      <c r="A1733" s="49"/>
      <c r="B1733" s="35"/>
      <c r="C1733" s="35"/>
      <c r="D1733" s="49"/>
      <c r="E1733" s="35"/>
      <c r="F1733" s="52"/>
      <c r="G1733" s="32"/>
      <c r="H1733" s="33"/>
      <c r="I1733" s="74"/>
      <c r="J1733" s="34"/>
      <c r="K1733" s="34"/>
      <c r="L1733" s="44"/>
      <c r="M1733" s="62"/>
      <c r="P1733" s="36"/>
    </row>
    <row r="1734" spans="1:16" s="31" customFormat="1">
      <c r="A1734" s="49"/>
      <c r="B1734" s="35"/>
      <c r="C1734" s="35"/>
      <c r="D1734" s="49"/>
      <c r="E1734" s="35"/>
      <c r="F1734" s="52"/>
      <c r="G1734" s="32"/>
      <c r="H1734" s="33"/>
      <c r="I1734" s="74"/>
      <c r="J1734" s="34"/>
      <c r="K1734" s="34"/>
      <c r="L1734" s="44"/>
      <c r="M1734" s="62"/>
      <c r="P1734" s="36"/>
    </row>
    <row r="1735" spans="1:16" s="31" customFormat="1">
      <c r="A1735" s="49"/>
      <c r="B1735" s="35"/>
      <c r="C1735" s="35"/>
      <c r="D1735" s="49"/>
      <c r="E1735" s="35"/>
      <c r="F1735" s="52"/>
      <c r="G1735" s="32"/>
      <c r="H1735" s="33"/>
      <c r="I1735" s="74"/>
      <c r="J1735" s="34"/>
      <c r="K1735" s="34"/>
      <c r="L1735" s="44"/>
      <c r="M1735" s="62"/>
      <c r="P1735" s="36"/>
    </row>
    <row r="1736" spans="1:16" s="31" customFormat="1">
      <c r="A1736" s="49"/>
      <c r="B1736" s="35"/>
      <c r="C1736" s="35"/>
      <c r="D1736" s="49"/>
      <c r="E1736" s="35"/>
      <c r="F1736" s="52"/>
      <c r="G1736" s="32"/>
      <c r="H1736" s="33"/>
      <c r="I1736" s="74"/>
      <c r="J1736" s="34"/>
      <c r="K1736" s="34"/>
      <c r="L1736" s="44"/>
      <c r="M1736" s="62"/>
      <c r="P1736" s="36"/>
    </row>
    <row r="1737" spans="1:16" s="31" customFormat="1">
      <c r="A1737" s="49"/>
      <c r="B1737" s="35"/>
      <c r="C1737" s="35"/>
      <c r="D1737" s="49"/>
      <c r="E1737" s="35"/>
      <c r="F1737" s="52"/>
      <c r="G1737" s="32"/>
      <c r="H1737" s="33"/>
      <c r="I1737" s="74"/>
      <c r="J1737" s="34"/>
      <c r="K1737" s="34"/>
      <c r="L1737" s="44"/>
      <c r="M1737" s="62"/>
      <c r="P1737" s="36"/>
    </row>
    <row r="1738" spans="1:16" s="31" customFormat="1">
      <c r="A1738" s="49"/>
      <c r="B1738" s="35"/>
      <c r="C1738" s="35"/>
      <c r="D1738" s="49"/>
      <c r="E1738" s="35"/>
      <c r="F1738" s="52"/>
      <c r="G1738" s="32"/>
      <c r="H1738" s="33"/>
      <c r="I1738" s="74"/>
      <c r="J1738" s="34"/>
      <c r="K1738" s="34"/>
      <c r="L1738" s="44"/>
      <c r="M1738" s="62"/>
      <c r="P1738" s="36"/>
    </row>
    <row r="1739" spans="1:16" s="31" customFormat="1">
      <c r="A1739" s="49"/>
      <c r="B1739" s="35"/>
      <c r="C1739" s="35"/>
      <c r="D1739" s="49"/>
      <c r="E1739" s="35"/>
      <c r="F1739" s="52"/>
      <c r="G1739" s="32"/>
      <c r="H1739" s="33"/>
      <c r="I1739" s="74"/>
      <c r="J1739" s="34"/>
      <c r="K1739" s="34"/>
      <c r="L1739" s="44"/>
      <c r="M1739" s="62"/>
      <c r="P1739" s="36"/>
    </row>
    <row r="1740" spans="1:16" s="31" customFormat="1">
      <c r="A1740" s="49"/>
      <c r="B1740" s="35"/>
      <c r="C1740" s="35"/>
      <c r="D1740" s="49"/>
      <c r="E1740" s="35"/>
      <c r="F1740" s="52"/>
      <c r="G1740" s="32"/>
      <c r="H1740" s="33"/>
      <c r="I1740" s="74"/>
      <c r="J1740" s="34"/>
      <c r="K1740" s="34"/>
      <c r="L1740" s="44"/>
      <c r="M1740" s="62"/>
      <c r="P1740" s="36"/>
    </row>
    <row r="1741" spans="1:16" s="31" customFormat="1">
      <c r="A1741" s="49"/>
      <c r="B1741" s="35"/>
      <c r="C1741" s="35"/>
      <c r="D1741" s="49"/>
      <c r="E1741" s="35"/>
      <c r="F1741" s="52"/>
      <c r="G1741" s="32"/>
      <c r="H1741" s="33"/>
      <c r="I1741" s="74"/>
      <c r="J1741" s="34"/>
      <c r="K1741" s="34"/>
      <c r="L1741" s="44"/>
      <c r="M1741" s="62"/>
      <c r="P1741" s="36"/>
    </row>
    <row r="1742" spans="1:16" s="31" customFormat="1">
      <c r="A1742" s="49"/>
      <c r="B1742" s="35"/>
      <c r="C1742" s="35"/>
      <c r="D1742" s="49"/>
      <c r="E1742" s="35"/>
      <c r="F1742" s="52"/>
      <c r="G1742" s="32"/>
      <c r="H1742" s="33"/>
      <c r="I1742" s="74"/>
      <c r="J1742" s="34"/>
      <c r="K1742" s="34"/>
      <c r="L1742" s="44"/>
      <c r="M1742" s="62"/>
      <c r="P1742" s="36"/>
    </row>
    <row r="1743" spans="1:16" s="31" customFormat="1">
      <c r="A1743" s="49"/>
      <c r="B1743" s="35"/>
      <c r="C1743" s="35"/>
      <c r="D1743" s="49"/>
      <c r="E1743" s="35"/>
      <c r="F1743" s="52"/>
      <c r="G1743" s="32"/>
      <c r="H1743" s="33"/>
      <c r="I1743" s="74"/>
      <c r="J1743" s="34"/>
      <c r="K1743" s="34"/>
      <c r="L1743" s="44"/>
      <c r="M1743" s="62"/>
      <c r="P1743" s="36"/>
    </row>
    <row r="1744" spans="1:16" s="31" customFormat="1">
      <c r="A1744" s="49"/>
      <c r="B1744" s="35"/>
      <c r="C1744" s="35"/>
      <c r="D1744" s="49"/>
      <c r="E1744" s="35"/>
      <c r="F1744" s="52"/>
      <c r="G1744" s="32"/>
      <c r="H1744" s="33"/>
      <c r="I1744" s="74"/>
      <c r="J1744" s="34"/>
      <c r="K1744" s="34"/>
      <c r="L1744" s="44"/>
      <c r="M1744" s="62"/>
      <c r="P1744" s="36"/>
    </row>
    <row r="1745" spans="1:16" s="31" customFormat="1">
      <c r="A1745" s="49"/>
      <c r="B1745" s="35"/>
      <c r="C1745" s="35"/>
      <c r="D1745" s="49"/>
      <c r="E1745" s="35"/>
      <c r="F1745" s="52"/>
      <c r="G1745" s="32"/>
      <c r="H1745" s="33"/>
      <c r="I1745" s="74"/>
      <c r="J1745" s="34"/>
      <c r="K1745" s="34"/>
      <c r="L1745" s="44"/>
      <c r="M1745" s="62"/>
      <c r="P1745" s="36"/>
    </row>
    <row r="1746" spans="1:16" s="31" customFormat="1">
      <c r="A1746" s="49"/>
      <c r="B1746" s="35"/>
      <c r="C1746" s="35"/>
      <c r="D1746" s="49"/>
      <c r="E1746" s="35"/>
      <c r="F1746" s="52"/>
      <c r="G1746" s="32"/>
      <c r="H1746" s="33"/>
      <c r="I1746" s="74"/>
      <c r="J1746" s="34"/>
      <c r="K1746" s="34"/>
      <c r="L1746" s="44"/>
      <c r="M1746" s="62"/>
      <c r="P1746" s="36"/>
    </row>
    <row r="1747" spans="1:16" s="31" customFormat="1">
      <c r="A1747" s="49"/>
      <c r="B1747" s="35"/>
      <c r="C1747" s="35"/>
      <c r="D1747" s="49"/>
      <c r="E1747" s="35"/>
      <c r="F1747" s="52"/>
      <c r="G1747" s="32"/>
      <c r="H1747" s="33"/>
      <c r="I1747" s="74"/>
      <c r="J1747" s="34"/>
      <c r="K1747" s="34"/>
      <c r="L1747" s="44"/>
      <c r="M1747" s="62"/>
      <c r="P1747" s="36"/>
    </row>
    <row r="1748" spans="1:16" s="31" customFormat="1">
      <c r="A1748" s="49"/>
      <c r="B1748" s="35"/>
      <c r="C1748" s="35"/>
      <c r="D1748" s="49"/>
      <c r="E1748" s="35"/>
      <c r="F1748" s="52"/>
      <c r="G1748" s="32"/>
      <c r="H1748" s="33"/>
      <c r="I1748" s="74"/>
      <c r="J1748" s="34"/>
      <c r="K1748" s="34"/>
      <c r="L1748" s="44"/>
      <c r="M1748" s="62"/>
      <c r="P1748" s="36"/>
    </row>
    <row r="1749" spans="1:16" s="31" customFormat="1">
      <c r="A1749" s="49"/>
      <c r="B1749" s="35"/>
      <c r="C1749" s="35"/>
      <c r="D1749" s="49"/>
      <c r="E1749" s="35"/>
      <c r="F1749" s="52"/>
      <c r="G1749" s="32"/>
      <c r="H1749" s="33"/>
      <c r="I1749" s="74"/>
      <c r="J1749" s="34"/>
      <c r="K1749" s="34"/>
      <c r="L1749" s="44"/>
      <c r="M1749" s="62"/>
      <c r="P1749" s="36"/>
    </row>
    <row r="1750" spans="1:16" s="31" customFormat="1">
      <c r="A1750" s="49"/>
      <c r="B1750" s="35"/>
      <c r="C1750" s="35"/>
      <c r="D1750" s="49"/>
      <c r="E1750" s="35"/>
      <c r="F1750" s="52"/>
      <c r="G1750" s="32"/>
      <c r="H1750" s="33"/>
      <c r="I1750" s="74"/>
      <c r="J1750" s="34"/>
      <c r="K1750" s="34"/>
      <c r="L1750" s="44"/>
      <c r="M1750" s="62"/>
      <c r="P1750" s="36"/>
    </row>
    <row r="1751" spans="1:16" s="31" customFormat="1">
      <c r="A1751" s="49"/>
      <c r="B1751" s="35"/>
      <c r="C1751" s="35"/>
      <c r="D1751" s="49"/>
      <c r="E1751" s="35"/>
      <c r="F1751" s="52"/>
      <c r="G1751" s="32"/>
      <c r="H1751" s="33"/>
      <c r="I1751" s="74"/>
      <c r="J1751" s="34"/>
      <c r="K1751" s="34"/>
      <c r="L1751" s="44"/>
      <c r="M1751" s="62"/>
      <c r="P1751" s="36"/>
    </row>
    <row r="1752" spans="1:16" s="31" customFormat="1">
      <c r="A1752" s="49"/>
      <c r="B1752" s="35"/>
      <c r="C1752" s="35"/>
      <c r="D1752" s="49"/>
      <c r="E1752" s="35"/>
      <c r="F1752" s="52"/>
      <c r="G1752" s="32"/>
      <c r="H1752" s="33"/>
      <c r="I1752" s="74"/>
      <c r="J1752" s="34"/>
      <c r="K1752" s="34"/>
      <c r="L1752" s="44"/>
      <c r="M1752" s="62"/>
      <c r="P1752" s="36"/>
    </row>
    <row r="1753" spans="1:16" s="31" customFormat="1">
      <c r="A1753" s="49"/>
      <c r="B1753" s="35"/>
      <c r="C1753" s="35"/>
      <c r="D1753" s="49"/>
      <c r="E1753" s="35"/>
      <c r="F1753" s="52"/>
      <c r="G1753" s="32"/>
      <c r="H1753" s="33"/>
      <c r="I1753" s="74"/>
      <c r="J1753" s="34"/>
      <c r="K1753" s="34"/>
      <c r="L1753" s="44"/>
      <c r="M1753" s="62"/>
      <c r="P1753" s="36"/>
    </row>
    <row r="1754" spans="1:16" s="31" customFormat="1">
      <c r="A1754" s="49"/>
      <c r="B1754" s="35"/>
      <c r="C1754" s="35"/>
      <c r="D1754" s="49"/>
      <c r="E1754" s="35"/>
      <c r="F1754" s="52"/>
      <c r="G1754" s="32"/>
      <c r="H1754" s="33"/>
      <c r="I1754" s="74"/>
      <c r="J1754" s="34"/>
      <c r="K1754" s="34"/>
      <c r="L1754" s="44"/>
      <c r="M1754" s="62"/>
      <c r="P1754" s="36"/>
    </row>
    <row r="1755" spans="1:16" s="31" customFormat="1">
      <c r="A1755" s="49"/>
      <c r="B1755" s="35"/>
      <c r="C1755" s="35"/>
      <c r="D1755" s="49"/>
      <c r="E1755" s="35"/>
      <c r="F1755" s="52"/>
      <c r="G1755" s="32"/>
      <c r="H1755" s="33"/>
      <c r="I1755" s="74"/>
      <c r="J1755" s="34"/>
      <c r="K1755" s="34"/>
      <c r="L1755" s="44"/>
      <c r="M1755" s="62"/>
      <c r="P1755" s="36"/>
    </row>
    <row r="1756" spans="1:16" s="31" customFormat="1">
      <c r="A1756" s="49"/>
      <c r="B1756" s="35"/>
      <c r="C1756" s="35"/>
      <c r="D1756" s="49"/>
      <c r="E1756" s="35"/>
      <c r="F1756" s="52"/>
      <c r="G1756" s="32"/>
      <c r="H1756" s="33"/>
      <c r="I1756" s="74"/>
      <c r="J1756" s="34"/>
      <c r="K1756" s="34"/>
      <c r="L1756" s="44"/>
      <c r="M1756" s="62"/>
      <c r="P1756" s="36"/>
    </row>
    <row r="1757" spans="1:16" s="31" customFormat="1">
      <c r="A1757" s="49"/>
      <c r="B1757" s="35"/>
      <c r="C1757" s="35"/>
      <c r="D1757" s="49"/>
      <c r="E1757" s="35"/>
      <c r="F1757" s="52"/>
      <c r="G1757" s="32"/>
      <c r="H1757" s="33"/>
      <c r="I1757" s="74"/>
      <c r="J1757" s="34"/>
      <c r="K1757" s="34"/>
      <c r="L1757" s="44"/>
      <c r="M1757" s="62"/>
      <c r="P1757" s="36"/>
    </row>
    <row r="1758" spans="1:16" s="31" customFormat="1">
      <c r="A1758" s="49"/>
      <c r="B1758" s="35"/>
      <c r="C1758" s="35"/>
      <c r="D1758" s="49"/>
      <c r="E1758" s="35"/>
      <c r="F1758" s="52"/>
      <c r="G1758" s="32"/>
      <c r="H1758" s="33"/>
      <c r="I1758" s="74"/>
      <c r="J1758" s="34"/>
      <c r="K1758" s="34"/>
      <c r="L1758" s="44"/>
      <c r="M1758" s="62"/>
      <c r="P1758" s="36"/>
    </row>
    <row r="1759" spans="1:16" s="31" customFormat="1">
      <c r="A1759" s="49"/>
      <c r="B1759" s="35"/>
      <c r="C1759" s="35"/>
      <c r="D1759" s="49"/>
      <c r="E1759" s="35"/>
      <c r="F1759" s="52"/>
      <c r="G1759" s="32"/>
      <c r="H1759" s="33"/>
      <c r="I1759" s="74"/>
      <c r="J1759" s="34"/>
      <c r="K1759" s="34"/>
      <c r="L1759" s="44"/>
      <c r="M1759" s="62"/>
      <c r="P1759" s="36"/>
    </row>
    <row r="1760" spans="1:16" s="31" customFormat="1">
      <c r="A1760" s="49"/>
      <c r="B1760" s="35"/>
      <c r="C1760" s="35"/>
      <c r="D1760" s="49"/>
      <c r="E1760" s="35"/>
      <c r="F1760" s="52"/>
      <c r="G1760" s="32"/>
      <c r="H1760" s="33"/>
      <c r="I1760" s="74"/>
      <c r="J1760" s="34"/>
      <c r="K1760" s="34"/>
      <c r="L1760" s="44"/>
      <c r="M1760" s="62"/>
      <c r="P1760" s="36"/>
    </row>
    <row r="1761" spans="1:16" s="31" customFormat="1">
      <c r="A1761" s="49"/>
      <c r="B1761" s="35"/>
      <c r="C1761" s="35"/>
      <c r="D1761" s="49"/>
      <c r="E1761" s="35"/>
      <c r="F1761" s="52"/>
      <c r="G1761" s="32"/>
      <c r="H1761" s="33"/>
      <c r="I1761" s="74"/>
      <c r="J1761" s="34"/>
      <c r="K1761" s="34"/>
      <c r="L1761" s="44"/>
      <c r="M1761" s="62"/>
      <c r="P1761" s="36"/>
    </row>
    <row r="1762" spans="1:16" s="31" customFormat="1">
      <c r="A1762" s="49"/>
      <c r="B1762" s="35"/>
      <c r="C1762" s="35"/>
      <c r="D1762" s="49"/>
      <c r="E1762" s="35"/>
      <c r="F1762" s="52"/>
      <c r="G1762" s="32"/>
      <c r="H1762" s="33"/>
      <c r="I1762" s="74"/>
      <c r="J1762" s="34"/>
      <c r="K1762" s="34"/>
      <c r="L1762" s="44"/>
      <c r="M1762" s="62"/>
      <c r="P1762" s="36"/>
    </row>
    <row r="1763" spans="1:16" s="31" customFormat="1">
      <c r="A1763" s="49"/>
      <c r="B1763" s="35"/>
      <c r="C1763" s="35"/>
      <c r="D1763" s="49"/>
      <c r="E1763" s="35"/>
      <c r="F1763" s="52"/>
      <c r="G1763" s="32"/>
      <c r="H1763" s="33"/>
      <c r="I1763" s="74"/>
      <c r="J1763" s="34"/>
      <c r="K1763" s="34"/>
      <c r="L1763" s="44"/>
      <c r="M1763" s="62"/>
      <c r="P1763" s="36"/>
    </row>
    <row r="1764" spans="1:16" s="31" customFormat="1">
      <c r="A1764" s="49"/>
      <c r="B1764" s="35"/>
      <c r="C1764" s="35"/>
      <c r="D1764" s="49"/>
      <c r="E1764" s="35"/>
      <c r="F1764" s="52"/>
      <c r="G1764" s="32"/>
      <c r="H1764" s="33"/>
      <c r="I1764" s="74"/>
      <c r="J1764" s="34"/>
      <c r="K1764" s="34"/>
      <c r="L1764" s="44"/>
      <c r="M1764" s="62"/>
      <c r="P1764" s="36"/>
    </row>
    <row r="1765" spans="1:16" s="31" customFormat="1">
      <c r="A1765" s="49"/>
      <c r="B1765" s="35"/>
      <c r="C1765" s="35"/>
      <c r="D1765" s="49"/>
      <c r="E1765" s="35"/>
      <c r="F1765" s="52"/>
      <c r="G1765" s="32"/>
      <c r="H1765" s="33"/>
      <c r="I1765" s="74"/>
      <c r="J1765" s="34"/>
      <c r="K1765" s="34"/>
      <c r="L1765" s="44"/>
      <c r="M1765" s="62"/>
      <c r="P1765" s="36"/>
    </row>
    <row r="1766" spans="1:16" s="31" customFormat="1">
      <c r="A1766" s="49"/>
      <c r="B1766" s="35"/>
      <c r="C1766" s="35"/>
      <c r="D1766" s="49"/>
      <c r="E1766" s="35"/>
      <c r="F1766" s="52"/>
      <c r="G1766" s="32"/>
      <c r="H1766" s="33"/>
      <c r="I1766" s="74"/>
      <c r="J1766" s="34"/>
      <c r="K1766" s="34"/>
      <c r="L1766" s="44"/>
      <c r="M1766" s="62"/>
      <c r="P1766" s="36"/>
    </row>
    <row r="1767" spans="1:16" s="31" customFormat="1">
      <c r="A1767" s="49"/>
      <c r="B1767" s="35"/>
      <c r="C1767" s="35"/>
      <c r="D1767" s="49"/>
      <c r="E1767" s="35"/>
      <c r="F1767" s="52"/>
      <c r="G1767" s="32"/>
      <c r="H1767" s="33"/>
      <c r="I1767" s="74"/>
      <c r="J1767" s="34"/>
      <c r="K1767" s="34"/>
      <c r="L1767" s="44"/>
      <c r="M1767" s="62"/>
      <c r="P1767" s="36"/>
    </row>
    <row r="1768" spans="1:16" s="31" customFormat="1">
      <c r="A1768" s="49"/>
      <c r="B1768" s="35"/>
      <c r="C1768" s="35"/>
      <c r="D1768" s="49"/>
      <c r="E1768" s="35"/>
      <c r="F1768" s="52"/>
      <c r="G1768" s="32"/>
      <c r="H1768" s="33"/>
      <c r="I1768" s="74"/>
      <c r="J1768" s="34"/>
      <c r="K1768" s="34"/>
      <c r="L1768" s="44"/>
      <c r="M1768" s="62"/>
      <c r="P1768" s="36"/>
    </row>
    <row r="1769" spans="1:16" s="31" customFormat="1">
      <c r="A1769" s="49"/>
      <c r="B1769" s="35"/>
      <c r="C1769" s="35"/>
      <c r="D1769" s="49"/>
      <c r="E1769" s="35"/>
      <c r="F1769" s="52"/>
      <c r="G1769" s="32"/>
      <c r="H1769" s="33"/>
      <c r="I1769" s="74"/>
      <c r="J1769" s="34"/>
      <c r="K1769" s="34"/>
      <c r="L1769" s="44"/>
      <c r="M1769" s="62"/>
      <c r="P1769" s="36"/>
    </row>
    <row r="1770" spans="1:16" s="31" customFormat="1">
      <c r="A1770" s="49"/>
      <c r="B1770" s="35"/>
      <c r="C1770" s="35"/>
      <c r="D1770" s="49"/>
      <c r="E1770" s="35"/>
      <c r="F1770" s="52"/>
      <c r="G1770" s="32"/>
      <c r="H1770" s="33"/>
      <c r="I1770" s="74"/>
      <c r="J1770" s="34"/>
      <c r="K1770" s="34"/>
      <c r="L1770" s="44"/>
      <c r="M1770" s="62"/>
      <c r="P1770" s="36"/>
    </row>
    <row r="1771" spans="1:16" s="31" customFormat="1">
      <c r="A1771" s="49"/>
      <c r="B1771" s="35"/>
      <c r="C1771" s="35"/>
      <c r="D1771" s="49"/>
      <c r="E1771" s="35"/>
      <c r="F1771" s="52"/>
      <c r="G1771" s="32"/>
      <c r="H1771" s="33"/>
      <c r="I1771" s="74"/>
      <c r="J1771" s="34"/>
      <c r="K1771" s="34"/>
      <c r="L1771" s="44"/>
      <c r="M1771" s="62"/>
      <c r="P1771" s="36"/>
    </row>
    <row r="1772" spans="1:16" s="31" customFormat="1">
      <c r="A1772" s="49"/>
      <c r="B1772" s="35"/>
      <c r="C1772" s="35"/>
      <c r="D1772" s="49"/>
      <c r="E1772" s="35"/>
      <c r="F1772" s="52"/>
      <c r="G1772" s="32"/>
      <c r="H1772" s="33"/>
      <c r="I1772" s="74"/>
      <c r="J1772" s="34"/>
      <c r="K1772" s="34"/>
      <c r="L1772" s="44"/>
      <c r="M1772" s="62"/>
      <c r="P1772" s="36"/>
    </row>
    <row r="1773" spans="1:16" s="31" customFormat="1">
      <c r="A1773" s="49"/>
      <c r="B1773" s="35"/>
      <c r="C1773" s="35"/>
      <c r="D1773" s="49"/>
      <c r="E1773" s="35"/>
      <c r="F1773" s="52"/>
      <c r="G1773" s="32"/>
      <c r="H1773" s="33"/>
      <c r="I1773" s="74"/>
      <c r="J1773" s="34"/>
      <c r="K1773" s="34"/>
      <c r="L1773" s="44"/>
      <c r="M1773" s="62"/>
      <c r="P1773" s="36"/>
    </row>
    <row r="1774" spans="1:16" s="31" customFormat="1">
      <c r="A1774" s="49"/>
      <c r="B1774" s="35"/>
      <c r="C1774" s="35"/>
      <c r="D1774" s="49"/>
      <c r="E1774" s="35"/>
      <c r="F1774" s="52"/>
      <c r="G1774" s="32"/>
      <c r="H1774" s="33"/>
      <c r="I1774" s="74"/>
      <c r="J1774" s="34"/>
      <c r="K1774" s="34"/>
      <c r="L1774" s="44"/>
      <c r="M1774" s="62"/>
      <c r="P1774" s="36"/>
    </row>
    <row r="1775" spans="1:16" s="31" customFormat="1">
      <c r="A1775" s="49"/>
      <c r="B1775" s="35"/>
      <c r="C1775" s="35"/>
      <c r="D1775" s="49"/>
      <c r="E1775" s="35"/>
      <c r="F1775" s="52"/>
      <c r="G1775" s="32"/>
      <c r="H1775" s="33"/>
      <c r="I1775" s="74"/>
      <c r="J1775" s="34"/>
      <c r="K1775" s="34"/>
      <c r="L1775" s="44"/>
      <c r="M1775" s="62"/>
      <c r="P1775" s="36"/>
    </row>
    <row r="1776" spans="1:16" s="31" customFormat="1">
      <c r="A1776" s="49"/>
      <c r="B1776" s="35"/>
      <c r="C1776" s="35"/>
      <c r="D1776" s="49"/>
      <c r="E1776" s="35"/>
      <c r="F1776" s="52"/>
      <c r="G1776" s="32"/>
      <c r="H1776" s="33"/>
      <c r="I1776" s="74"/>
      <c r="J1776" s="34"/>
      <c r="K1776" s="34"/>
      <c r="L1776" s="44"/>
      <c r="M1776" s="62"/>
      <c r="P1776" s="36"/>
    </row>
    <row r="1777" spans="1:16" s="31" customFormat="1">
      <c r="A1777" s="49"/>
      <c r="B1777" s="35"/>
      <c r="C1777" s="35"/>
      <c r="D1777" s="49"/>
      <c r="E1777" s="35"/>
      <c r="F1777" s="52"/>
      <c r="G1777" s="32"/>
      <c r="H1777" s="33"/>
      <c r="I1777" s="74"/>
      <c r="J1777" s="34"/>
      <c r="K1777" s="34"/>
      <c r="L1777" s="44"/>
      <c r="M1777" s="62"/>
      <c r="P1777" s="36"/>
    </row>
    <row r="1778" spans="1:16" s="31" customFormat="1">
      <c r="A1778" s="49"/>
      <c r="B1778" s="35"/>
      <c r="C1778" s="35"/>
      <c r="D1778" s="49"/>
      <c r="E1778" s="35"/>
      <c r="F1778" s="52"/>
      <c r="G1778" s="32"/>
      <c r="H1778" s="33"/>
      <c r="I1778" s="74"/>
      <c r="J1778" s="34"/>
      <c r="K1778" s="34"/>
      <c r="L1778" s="44"/>
      <c r="M1778" s="62"/>
      <c r="P1778" s="36"/>
    </row>
    <row r="1779" spans="1:16" s="31" customFormat="1">
      <c r="A1779" s="49"/>
      <c r="B1779" s="35"/>
      <c r="C1779" s="35"/>
      <c r="D1779" s="49"/>
      <c r="E1779" s="35"/>
      <c r="F1779" s="52"/>
      <c r="G1779" s="32"/>
      <c r="H1779" s="33"/>
      <c r="I1779" s="74"/>
      <c r="J1779" s="34"/>
      <c r="K1779" s="34"/>
      <c r="L1779" s="44"/>
      <c r="M1779" s="62"/>
      <c r="P1779" s="36"/>
    </row>
    <row r="1780" spans="1:16" s="31" customFormat="1">
      <c r="A1780" s="49"/>
      <c r="B1780" s="35"/>
      <c r="C1780" s="35"/>
      <c r="D1780" s="49"/>
      <c r="E1780" s="35"/>
      <c r="F1780" s="52"/>
      <c r="G1780" s="32"/>
      <c r="H1780" s="33"/>
      <c r="I1780" s="74"/>
      <c r="J1780" s="34"/>
      <c r="K1780" s="34"/>
      <c r="L1780" s="44"/>
      <c r="M1780" s="62"/>
      <c r="P1780" s="36"/>
    </row>
    <row r="1781" spans="1:16" s="31" customFormat="1">
      <c r="A1781" s="49"/>
      <c r="B1781" s="35"/>
      <c r="C1781" s="35"/>
      <c r="D1781" s="49"/>
      <c r="E1781" s="35"/>
      <c r="F1781" s="52"/>
      <c r="G1781" s="32"/>
      <c r="H1781" s="33"/>
      <c r="I1781" s="74"/>
      <c r="J1781" s="34"/>
      <c r="K1781" s="34"/>
      <c r="L1781" s="44"/>
      <c r="M1781" s="62"/>
      <c r="P1781" s="36"/>
    </row>
    <row r="1782" spans="1:16" s="31" customFormat="1">
      <c r="A1782" s="49"/>
      <c r="B1782" s="35"/>
      <c r="C1782" s="35"/>
      <c r="D1782" s="49"/>
      <c r="E1782" s="35"/>
      <c r="F1782" s="52"/>
      <c r="G1782" s="32"/>
      <c r="H1782" s="33"/>
      <c r="I1782" s="74"/>
      <c r="J1782" s="34"/>
      <c r="K1782" s="34"/>
      <c r="L1782" s="44"/>
      <c r="M1782" s="62"/>
      <c r="P1782" s="36"/>
    </row>
    <row r="1783" spans="1:16" s="31" customFormat="1">
      <c r="A1783" s="49"/>
      <c r="B1783" s="35"/>
      <c r="C1783" s="35"/>
      <c r="D1783" s="49"/>
      <c r="E1783" s="35"/>
      <c r="F1783" s="52"/>
      <c r="G1783" s="32"/>
      <c r="H1783" s="33"/>
      <c r="I1783" s="74"/>
      <c r="J1783" s="34"/>
      <c r="K1783" s="34"/>
      <c r="L1783" s="44"/>
      <c r="M1783" s="62"/>
      <c r="P1783" s="36"/>
    </row>
    <row r="1784" spans="1:16" s="31" customFormat="1">
      <c r="A1784" s="49"/>
      <c r="B1784" s="35"/>
      <c r="C1784" s="35"/>
      <c r="D1784" s="49"/>
      <c r="E1784" s="35"/>
      <c r="F1784" s="52"/>
      <c r="G1784" s="32"/>
      <c r="H1784" s="33"/>
      <c r="I1784" s="74"/>
      <c r="J1784" s="34"/>
      <c r="K1784" s="34"/>
      <c r="L1784" s="44"/>
      <c r="M1784" s="62"/>
      <c r="P1784" s="36"/>
    </row>
    <row r="1785" spans="1:16" s="31" customFormat="1">
      <c r="A1785" s="49"/>
      <c r="B1785" s="35"/>
      <c r="C1785" s="35"/>
      <c r="D1785" s="49"/>
      <c r="E1785" s="35"/>
      <c r="F1785" s="52"/>
      <c r="G1785" s="32"/>
      <c r="H1785" s="33"/>
      <c r="I1785" s="74"/>
      <c r="J1785" s="34"/>
      <c r="K1785" s="34"/>
      <c r="L1785" s="44"/>
      <c r="M1785" s="62"/>
      <c r="P1785" s="36"/>
    </row>
    <row r="1786" spans="1:16" s="31" customFormat="1">
      <c r="A1786" s="49"/>
      <c r="B1786" s="35"/>
      <c r="C1786" s="35"/>
      <c r="D1786" s="49"/>
      <c r="E1786" s="35"/>
      <c r="F1786" s="52"/>
      <c r="G1786" s="32"/>
      <c r="H1786" s="33"/>
      <c r="I1786" s="74"/>
      <c r="J1786" s="34"/>
      <c r="K1786" s="34"/>
      <c r="L1786" s="44"/>
      <c r="M1786" s="62"/>
      <c r="P1786" s="36"/>
    </row>
    <row r="1787" spans="1:16" s="31" customFormat="1">
      <c r="A1787" s="49"/>
      <c r="B1787" s="35"/>
      <c r="C1787" s="35"/>
      <c r="D1787" s="49"/>
      <c r="E1787" s="35"/>
      <c r="F1787" s="52"/>
      <c r="G1787" s="32"/>
      <c r="H1787" s="33"/>
      <c r="I1787" s="74"/>
      <c r="J1787" s="34"/>
      <c r="K1787" s="34"/>
      <c r="L1787" s="44"/>
      <c r="M1787" s="62"/>
      <c r="P1787" s="36"/>
    </row>
    <row r="1788" spans="1:16" s="31" customFormat="1">
      <c r="A1788" s="49"/>
      <c r="B1788" s="35"/>
      <c r="C1788" s="35"/>
      <c r="D1788" s="49"/>
      <c r="E1788" s="35"/>
      <c r="F1788" s="52"/>
      <c r="G1788" s="32"/>
      <c r="H1788" s="33"/>
      <c r="I1788" s="74"/>
      <c r="J1788" s="34"/>
      <c r="K1788" s="34"/>
      <c r="L1788" s="44"/>
      <c r="M1788" s="62"/>
      <c r="P1788" s="36"/>
    </row>
    <row r="1789" spans="1:16" s="31" customFormat="1">
      <c r="A1789" s="49"/>
      <c r="B1789" s="35"/>
      <c r="C1789" s="35"/>
      <c r="D1789" s="49"/>
      <c r="E1789" s="35"/>
      <c r="F1789" s="52"/>
      <c r="G1789" s="32"/>
      <c r="H1789" s="33"/>
      <c r="I1789" s="74"/>
      <c r="J1789" s="34"/>
      <c r="K1789" s="34"/>
      <c r="L1789" s="44"/>
      <c r="M1789" s="62"/>
      <c r="P1789" s="36"/>
    </row>
    <row r="1790" spans="1:16" s="31" customFormat="1">
      <c r="A1790" s="49"/>
      <c r="B1790" s="35"/>
      <c r="C1790" s="35"/>
      <c r="D1790" s="49"/>
      <c r="E1790" s="35"/>
      <c r="F1790" s="52"/>
      <c r="G1790" s="32"/>
      <c r="H1790" s="33"/>
      <c r="I1790" s="74"/>
      <c r="J1790" s="34"/>
      <c r="K1790" s="34"/>
      <c r="L1790" s="44"/>
      <c r="M1790" s="62"/>
      <c r="P1790" s="36"/>
    </row>
    <row r="1791" spans="1:16" s="31" customFormat="1">
      <c r="A1791" s="49"/>
      <c r="B1791" s="35"/>
      <c r="C1791" s="35"/>
      <c r="D1791" s="49"/>
      <c r="E1791" s="35"/>
      <c r="F1791" s="52"/>
      <c r="G1791" s="32"/>
      <c r="H1791" s="33"/>
      <c r="I1791" s="74"/>
      <c r="J1791" s="34"/>
      <c r="K1791" s="34"/>
      <c r="L1791" s="44"/>
      <c r="M1791" s="62"/>
      <c r="P1791" s="36"/>
    </row>
    <row r="1792" spans="1:16" s="31" customFormat="1">
      <c r="A1792" s="49"/>
      <c r="B1792" s="35"/>
      <c r="C1792" s="35"/>
      <c r="D1792" s="49"/>
      <c r="E1792" s="35"/>
      <c r="F1792" s="52"/>
      <c r="G1792" s="32"/>
      <c r="H1792" s="33"/>
      <c r="I1792" s="74"/>
      <c r="J1792" s="34"/>
      <c r="K1792" s="34"/>
      <c r="L1792" s="44"/>
      <c r="M1792" s="62"/>
      <c r="P1792" s="36"/>
    </row>
    <row r="1793" spans="1:16" s="31" customFormat="1">
      <c r="A1793" s="49"/>
      <c r="B1793" s="35"/>
      <c r="C1793" s="35"/>
      <c r="D1793" s="49"/>
      <c r="E1793" s="35"/>
      <c r="F1793" s="52"/>
      <c r="G1793" s="32"/>
      <c r="H1793" s="33"/>
      <c r="I1793" s="74"/>
      <c r="J1793" s="34"/>
      <c r="K1793" s="34"/>
      <c r="L1793" s="44"/>
      <c r="M1793" s="62"/>
      <c r="P1793" s="36"/>
    </row>
    <row r="1794" spans="1:16" s="31" customFormat="1">
      <c r="A1794" s="49"/>
      <c r="B1794" s="35"/>
      <c r="C1794" s="35"/>
      <c r="D1794" s="49"/>
      <c r="E1794" s="35"/>
      <c r="F1794" s="52"/>
      <c r="G1794" s="32"/>
      <c r="H1794" s="33"/>
      <c r="I1794" s="74"/>
      <c r="J1794" s="34"/>
      <c r="K1794" s="34"/>
      <c r="L1794" s="44"/>
      <c r="M1794" s="62"/>
      <c r="P1794" s="36"/>
    </row>
    <row r="1795" spans="1:16" s="31" customFormat="1">
      <c r="A1795" s="49"/>
      <c r="B1795" s="35"/>
      <c r="C1795" s="35"/>
      <c r="D1795" s="49"/>
      <c r="E1795" s="35"/>
      <c r="F1795" s="52"/>
      <c r="G1795" s="32"/>
      <c r="H1795" s="33"/>
      <c r="I1795" s="74"/>
      <c r="J1795" s="34"/>
      <c r="K1795" s="34"/>
      <c r="L1795" s="44"/>
      <c r="M1795" s="62"/>
      <c r="P1795" s="36"/>
    </row>
    <row r="1796" spans="1:16" s="31" customFormat="1">
      <c r="A1796" s="49"/>
      <c r="B1796" s="35"/>
      <c r="C1796" s="35"/>
      <c r="D1796" s="49"/>
      <c r="E1796" s="35"/>
      <c r="F1796" s="52"/>
      <c r="G1796" s="32"/>
      <c r="H1796" s="33"/>
      <c r="I1796" s="74"/>
      <c r="J1796" s="34"/>
      <c r="K1796" s="34"/>
      <c r="L1796" s="44"/>
      <c r="M1796" s="62"/>
      <c r="P1796" s="36"/>
    </row>
    <row r="1797" spans="1:16" s="31" customFormat="1">
      <c r="A1797" s="49"/>
      <c r="B1797" s="35"/>
      <c r="C1797" s="35"/>
      <c r="D1797" s="49"/>
      <c r="E1797" s="35"/>
      <c r="F1797" s="52"/>
      <c r="G1797" s="32"/>
      <c r="H1797" s="33"/>
      <c r="I1797" s="74"/>
      <c r="J1797" s="34"/>
      <c r="K1797" s="34"/>
      <c r="L1797" s="44"/>
      <c r="M1797" s="62"/>
      <c r="P1797" s="36"/>
    </row>
    <row r="1798" spans="1:16" s="31" customFormat="1">
      <c r="A1798" s="49"/>
      <c r="B1798" s="35"/>
      <c r="C1798" s="35"/>
      <c r="D1798" s="49"/>
      <c r="E1798" s="35"/>
      <c r="F1798" s="52"/>
      <c r="G1798" s="32"/>
      <c r="H1798" s="33"/>
      <c r="I1798" s="74"/>
      <c r="J1798" s="34"/>
      <c r="K1798" s="34"/>
      <c r="L1798" s="44"/>
      <c r="M1798" s="62"/>
      <c r="P1798" s="36"/>
    </row>
    <row r="1799" spans="1:16" s="31" customFormat="1">
      <c r="A1799" s="49"/>
      <c r="B1799" s="35"/>
      <c r="C1799" s="35"/>
      <c r="D1799" s="49"/>
      <c r="E1799" s="35"/>
      <c r="F1799" s="52"/>
      <c r="G1799" s="32"/>
      <c r="H1799" s="33"/>
      <c r="I1799" s="74"/>
      <c r="J1799" s="34"/>
      <c r="K1799" s="34"/>
      <c r="L1799" s="44"/>
      <c r="M1799" s="62"/>
      <c r="P1799" s="36"/>
    </row>
    <row r="1800" spans="1:16" s="31" customFormat="1">
      <c r="A1800" s="49"/>
      <c r="B1800" s="35"/>
      <c r="C1800" s="35"/>
      <c r="D1800" s="49"/>
      <c r="E1800" s="35"/>
      <c r="F1800" s="52"/>
      <c r="G1800" s="32"/>
      <c r="H1800" s="33"/>
      <c r="I1800" s="74"/>
      <c r="J1800" s="34"/>
      <c r="K1800" s="34"/>
      <c r="L1800" s="44"/>
      <c r="M1800" s="62"/>
      <c r="P1800" s="36"/>
    </row>
    <row r="1801" spans="1:16" s="31" customFormat="1">
      <c r="A1801" s="49"/>
      <c r="B1801" s="35"/>
      <c r="C1801" s="35"/>
      <c r="D1801" s="49"/>
      <c r="E1801" s="35"/>
      <c r="F1801" s="52"/>
      <c r="G1801" s="32"/>
      <c r="H1801" s="33"/>
      <c r="I1801" s="74"/>
      <c r="J1801" s="34"/>
      <c r="K1801" s="34"/>
      <c r="L1801" s="44"/>
      <c r="M1801" s="62"/>
      <c r="P1801" s="36"/>
    </row>
    <row r="1802" spans="1:16" s="31" customFormat="1">
      <c r="A1802" s="49"/>
      <c r="B1802" s="35"/>
      <c r="C1802" s="35"/>
      <c r="D1802" s="49"/>
      <c r="E1802" s="35"/>
      <c r="F1802" s="52"/>
      <c r="G1802" s="32"/>
      <c r="H1802" s="33"/>
      <c r="I1802" s="74"/>
      <c r="J1802" s="34"/>
      <c r="K1802" s="34"/>
      <c r="L1802" s="44"/>
      <c r="M1802" s="62"/>
      <c r="P1802" s="36"/>
    </row>
    <row r="1803" spans="1:16" s="31" customFormat="1">
      <c r="A1803" s="49"/>
      <c r="B1803" s="35"/>
      <c r="C1803" s="35"/>
      <c r="D1803" s="49"/>
      <c r="E1803" s="35"/>
      <c r="F1803" s="52"/>
      <c r="G1803" s="32"/>
      <c r="H1803" s="33"/>
      <c r="I1803" s="74"/>
      <c r="J1803" s="34"/>
      <c r="K1803" s="34"/>
      <c r="L1803" s="44"/>
      <c r="M1803" s="62"/>
      <c r="P1803" s="36"/>
    </row>
    <row r="1804" spans="1:16" s="31" customFormat="1">
      <c r="A1804" s="49"/>
      <c r="B1804" s="35"/>
      <c r="C1804" s="35"/>
      <c r="D1804" s="49"/>
      <c r="E1804" s="35"/>
      <c r="F1804" s="52"/>
      <c r="G1804" s="32"/>
      <c r="H1804" s="33"/>
      <c r="I1804" s="74"/>
      <c r="J1804" s="34"/>
      <c r="K1804" s="34"/>
      <c r="L1804" s="44"/>
      <c r="M1804" s="62"/>
      <c r="P1804" s="36"/>
    </row>
    <row r="1805" spans="1:16" s="31" customFormat="1">
      <c r="A1805" s="49"/>
      <c r="B1805" s="35"/>
      <c r="C1805" s="35"/>
      <c r="D1805" s="49"/>
      <c r="E1805" s="35"/>
      <c r="F1805" s="52"/>
      <c r="G1805" s="32"/>
      <c r="H1805" s="33"/>
      <c r="I1805" s="74"/>
      <c r="J1805" s="34"/>
      <c r="K1805" s="34"/>
      <c r="L1805" s="44"/>
      <c r="M1805" s="62"/>
      <c r="P1805" s="36"/>
    </row>
    <row r="1806" spans="1:16" s="31" customFormat="1">
      <c r="A1806" s="49"/>
      <c r="B1806" s="35"/>
      <c r="C1806" s="35"/>
      <c r="D1806" s="49"/>
      <c r="E1806" s="35"/>
      <c r="F1806" s="52"/>
      <c r="G1806" s="32"/>
      <c r="H1806" s="33"/>
      <c r="I1806" s="74"/>
      <c r="J1806" s="34"/>
      <c r="K1806" s="34"/>
      <c r="L1806" s="44"/>
      <c r="M1806" s="62"/>
      <c r="P1806" s="36"/>
    </row>
    <row r="1807" spans="1:16" s="31" customFormat="1">
      <c r="A1807" s="49"/>
      <c r="B1807" s="35"/>
      <c r="C1807" s="35"/>
      <c r="D1807" s="49"/>
      <c r="E1807" s="35"/>
      <c r="F1807" s="52"/>
      <c r="G1807" s="32"/>
      <c r="H1807" s="33"/>
      <c r="I1807" s="74"/>
      <c r="J1807" s="34"/>
      <c r="K1807" s="34"/>
      <c r="L1807" s="44"/>
      <c r="M1807" s="62"/>
      <c r="P1807" s="36"/>
    </row>
    <row r="1808" spans="1:16" s="31" customFormat="1">
      <c r="A1808" s="49"/>
      <c r="B1808" s="35"/>
      <c r="C1808" s="35"/>
      <c r="D1808" s="49"/>
      <c r="E1808" s="35"/>
      <c r="F1808" s="52"/>
      <c r="G1808" s="32"/>
      <c r="H1808" s="33"/>
      <c r="I1808" s="74"/>
      <c r="J1808" s="34"/>
      <c r="K1808" s="34"/>
      <c r="L1808" s="44"/>
      <c r="M1808" s="62"/>
      <c r="P1808" s="36"/>
    </row>
    <row r="1809" spans="1:16" s="31" customFormat="1">
      <c r="A1809" s="49"/>
      <c r="B1809" s="35"/>
      <c r="C1809" s="35"/>
      <c r="D1809" s="49"/>
      <c r="E1809" s="35"/>
      <c r="F1809" s="52"/>
      <c r="G1809" s="32"/>
      <c r="H1809" s="33"/>
      <c r="I1809" s="74"/>
      <c r="J1809" s="34"/>
      <c r="K1809" s="34"/>
      <c r="L1809" s="44"/>
      <c r="M1809" s="62"/>
      <c r="P1809" s="36"/>
    </row>
    <row r="1810" spans="1:16" s="31" customFormat="1">
      <c r="A1810" s="49"/>
      <c r="B1810" s="35"/>
      <c r="C1810" s="35"/>
      <c r="D1810" s="49"/>
      <c r="E1810" s="35"/>
      <c r="F1810" s="52"/>
      <c r="G1810" s="32"/>
      <c r="H1810" s="33"/>
      <c r="I1810" s="74"/>
      <c r="J1810" s="34"/>
      <c r="K1810" s="34"/>
      <c r="L1810" s="44"/>
      <c r="M1810" s="62"/>
      <c r="P1810" s="36"/>
    </row>
    <row r="1811" spans="1:16" s="31" customFormat="1">
      <c r="A1811" s="49"/>
      <c r="B1811" s="35"/>
      <c r="C1811" s="35"/>
      <c r="D1811" s="49"/>
      <c r="E1811" s="35"/>
      <c r="F1811" s="52"/>
      <c r="G1811" s="32"/>
      <c r="H1811" s="33"/>
      <c r="I1811" s="74"/>
      <c r="J1811" s="34"/>
      <c r="K1811" s="34"/>
      <c r="L1811" s="44"/>
      <c r="M1811" s="62"/>
      <c r="P1811" s="36"/>
    </row>
    <row r="1812" spans="1:16" s="31" customFormat="1">
      <c r="A1812" s="49"/>
      <c r="B1812" s="35"/>
      <c r="C1812" s="35"/>
      <c r="D1812" s="49"/>
      <c r="E1812" s="35"/>
      <c r="F1812" s="52"/>
      <c r="G1812" s="32"/>
      <c r="H1812" s="33"/>
      <c r="I1812" s="74"/>
      <c r="J1812" s="34"/>
      <c r="K1812" s="34"/>
      <c r="L1812" s="44"/>
      <c r="M1812" s="62"/>
      <c r="P1812" s="36"/>
    </row>
    <row r="1813" spans="1:16" s="31" customFormat="1">
      <c r="A1813" s="49"/>
      <c r="B1813" s="35"/>
      <c r="C1813" s="35"/>
      <c r="D1813" s="49"/>
      <c r="E1813" s="35"/>
      <c r="F1813" s="52"/>
      <c r="G1813" s="32"/>
      <c r="H1813" s="33"/>
      <c r="I1813" s="74"/>
      <c r="J1813" s="34"/>
      <c r="K1813" s="34"/>
      <c r="L1813" s="44"/>
      <c r="M1813" s="62"/>
      <c r="P1813" s="36"/>
    </row>
    <row r="1814" spans="1:16" s="31" customFormat="1">
      <c r="A1814" s="49"/>
      <c r="B1814" s="35"/>
      <c r="C1814" s="35"/>
      <c r="D1814" s="49"/>
      <c r="E1814" s="35"/>
      <c r="F1814" s="52"/>
      <c r="G1814" s="32"/>
      <c r="H1814" s="33"/>
      <c r="I1814" s="74"/>
      <c r="J1814" s="34"/>
      <c r="K1814" s="34"/>
      <c r="L1814" s="44"/>
      <c r="M1814" s="62"/>
      <c r="P1814" s="36"/>
    </row>
    <row r="1815" spans="1:16" s="31" customFormat="1">
      <c r="A1815" s="49"/>
      <c r="B1815" s="35"/>
      <c r="C1815" s="35"/>
      <c r="D1815" s="49"/>
      <c r="E1815" s="35"/>
      <c r="F1815" s="52"/>
      <c r="G1815" s="32"/>
      <c r="H1815" s="33"/>
      <c r="I1815" s="74"/>
      <c r="J1815" s="34"/>
      <c r="K1815" s="34"/>
      <c r="L1815" s="44"/>
      <c r="M1815" s="62"/>
      <c r="P1815" s="36"/>
    </row>
    <row r="1816" spans="1:16" s="31" customFormat="1">
      <c r="A1816" s="49"/>
      <c r="B1816" s="35"/>
      <c r="C1816" s="35"/>
      <c r="D1816" s="49"/>
      <c r="E1816" s="35"/>
      <c r="F1816" s="52"/>
      <c r="G1816" s="32"/>
      <c r="H1816" s="33"/>
      <c r="I1816" s="74"/>
      <c r="J1816" s="34"/>
      <c r="K1816" s="34"/>
      <c r="L1816" s="44"/>
      <c r="M1816" s="62"/>
      <c r="P1816" s="36"/>
    </row>
    <row r="1817" spans="1:16" s="31" customFormat="1">
      <c r="A1817" s="49"/>
      <c r="B1817" s="35"/>
      <c r="C1817" s="35"/>
      <c r="D1817" s="49"/>
      <c r="E1817" s="35"/>
      <c r="F1817" s="52"/>
      <c r="G1817" s="32"/>
      <c r="H1817" s="33"/>
      <c r="I1817" s="74"/>
      <c r="J1817" s="34"/>
      <c r="K1817" s="34"/>
      <c r="L1817" s="44"/>
      <c r="M1817" s="62"/>
      <c r="P1817" s="36"/>
    </row>
    <row r="1818" spans="1:16" s="31" customFormat="1">
      <c r="A1818" s="49"/>
      <c r="B1818" s="35"/>
      <c r="C1818" s="35"/>
      <c r="D1818" s="49"/>
      <c r="E1818" s="35"/>
      <c r="F1818" s="52"/>
      <c r="G1818" s="32"/>
      <c r="H1818" s="33"/>
      <c r="I1818" s="74"/>
      <c r="J1818" s="34"/>
      <c r="K1818" s="34"/>
      <c r="L1818" s="44"/>
      <c r="M1818" s="62"/>
      <c r="P1818" s="36"/>
    </row>
    <row r="1819" spans="1:16" s="31" customFormat="1">
      <c r="A1819" s="49"/>
      <c r="B1819" s="35"/>
      <c r="C1819" s="35"/>
      <c r="D1819" s="49"/>
      <c r="E1819" s="35"/>
      <c r="F1819" s="52"/>
      <c r="G1819" s="32"/>
      <c r="H1819" s="33"/>
      <c r="I1819" s="74"/>
      <c r="J1819" s="34"/>
      <c r="K1819" s="34"/>
      <c r="L1819" s="44"/>
      <c r="M1819" s="62"/>
      <c r="P1819" s="36"/>
    </row>
    <row r="1820" spans="1:16" s="31" customFormat="1">
      <c r="A1820" s="49"/>
      <c r="B1820" s="35"/>
      <c r="C1820" s="35"/>
      <c r="D1820" s="49"/>
      <c r="E1820" s="35"/>
      <c r="F1820" s="52"/>
      <c r="G1820" s="32"/>
      <c r="H1820" s="33"/>
      <c r="I1820" s="74"/>
      <c r="J1820" s="34"/>
      <c r="K1820" s="34"/>
      <c r="L1820" s="44"/>
      <c r="M1820" s="62"/>
      <c r="P1820" s="36"/>
    </row>
    <row r="1821" spans="1:16" s="31" customFormat="1">
      <c r="A1821" s="49"/>
      <c r="B1821" s="35"/>
      <c r="C1821" s="35"/>
      <c r="D1821" s="49"/>
      <c r="E1821" s="35"/>
      <c r="F1821" s="52"/>
      <c r="G1821" s="32"/>
      <c r="H1821" s="33"/>
      <c r="I1821" s="74"/>
      <c r="J1821" s="34"/>
      <c r="K1821" s="34"/>
      <c r="L1821" s="44"/>
      <c r="M1821" s="62"/>
      <c r="P1821" s="36"/>
    </row>
    <row r="1822" spans="1:16" s="31" customFormat="1">
      <c r="A1822" s="49"/>
      <c r="B1822" s="35"/>
      <c r="C1822" s="35"/>
      <c r="D1822" s="49"/>
      <c r="E1822" s="35"/>
      <c r="F1822" s="52"/>
      <c r="G1822" s="32"/>
      <c r="H1822" s="33"/>
      <c r="I1822" s="74"/>
      <c r="J1822" s="34"/>
      <c r="K1822" s="34"/>
      <c r="L1822" s="44"/>
      <c r="M1822" s="62"/>
      <c r="P1822" s="36"/>
    </row>
    <row r="1823" spans="1:16" s="31" customFormat="1">
      <c r="A1823" s="49"/>
      <c r="B1823" s="35"/>
      <c r="C1823" s="35"/>
      <c r="D1823" s="49"/>
      <c r="E1823" s="35"/>
      <c r="F1823" s="52"/>
      <c r="G1823" s="32"/>
      <c r="H1823" s="33"/>
      <c r="I1823" s="74"/>
      <c r="J1823" s="34"/>
      <c r="K1823" s="34"/>
      <c r="L1823" s="44"/>
      <c r="M1823" s="62"/>
      <c r="P1823" s="36"/>
    </row>
    <row r="1824" spans="1:16" s="31" customFormat="1">
      <c r="A1824" s="49"/>
      <c r="B1824" s="35"/>
      <c r="C1824" s="35"/>
      <c r="D1824" s="49"/>
      <c r="E1824" s="35"/>
      <c r="F1824" s="52"/>
      <c r="G1824" s="32"/>
      <c r="H1824" s="33"/>
      <c r="I1824" s="74"/>
      <c r="J1824" s="34"/>
      <c r="K1824" s="34"/>
      <c r="L1824" s="44"/>
      <c r="M1824" s="62"/>
      <c r="P1824" s="36"/>
    </row>
    <row r="1825" spans="1:16" s="31" customFormat="1">
      <c r="A1825" s="49"/>
      <c r="B1825" s="35"/>
      <c r="C1825" s="35"/>
      <c r="D1825" s="49"/>
      <c r="E1825" s="35"/>
      <c r="F1825" s="52"/>
      <c r="G1825" s="32"/>
      <c r="H1825" s="33"/>
      <c r="I1825" s="74"/>
      <c r="J1825" s="34"/>
      <c r="K1825" s="34"/>
      <c r="L1825" s="44"/>
      <c r="M1825" s="62"/>
      <c r="P1825" s="36"/>
    </row>
    <row r="1826" spans="1:16" s="31" customFormat="1">
      <c r="A1826" s="49"/>
      <c r="B1826" s="35"/>
      <c r="C1826" s="35"/>
      <c r="D1826" s="49"/>
      <c r="E1826" s="35"/>
      <c r="F1826" s="52"/>
      <c r="G1826" s="32"/>
      <c r="H1826" s="33"/>
      <c r="I1826" s="74"/>
      <c r="J1826" s="34"/>
      <c r="K1826" s="34"/>
      <c r="L1826" s="44"/>
      <c r="M1826" s="62"/>
      <c r="P1826" s="36"/>
    </row>
    <row r="1827" spans="1:16" s="31" customFormat="1">
      <c r="A1827" s="49"/>
      <c r="B1827" s="35"/>
      <c r="C1827" s="35"/>
      <c r="D1827" s="49"/>
      <c r="E1827" s="35"/>
      <c r="F1827" s="52"/>
      <c r="G1827" s="32"/>
      <c r="H1827" s="33"/>
      <c r="I1827" s="74"/>
      <c r="J1827" s="34"/>
      <c r="K1827" s="34"/>
      <c r="L1827" s="44"/>
      <c r="M1827" s="62"/>
      <c r="P1827" s="36"/>
    </row>
    <row r="1828" spans="1:16" s="31" customFormat="1">
      <c r="A1828" s="49"/>
      <c r="B1828" s="35"/>
      <c r="C1828" s="35"/>
      <c r="D1828" s="49"/>
      <c r="E1828" s="35"/>
      <c r="F1828" s="52"/>
      <c r="G1828" s="32"/>
      <c r="H1828" s="33"/>
      <c r="I1828" s="74"/>
      <c r="J1828" s="34"/>
      <c r="K1828" s="34"/>
      <c r="L1828" s="44"/>
      <c r="M1828" s="62"/>
      <c r="P1828" s="36"/>
    </row>
    <row r="1829" spans="1:16" s="31" customFormat="1">
      <c r="A1829" s="49"/>
      <c r="B1829" s="35"/>
      <c r="C1829" s="35"/>
      <c r="D1829" s="49"/>
      <c r="E1829" s="35"/>
      <c r="F1829" s="52"/>
      <c r="G1829" s="32"/>
      <c r="H1829" s="33"/>
      <c r="I1829" s="74"/>
      <c r="J1829" s="34"/>
      <c r="K1829" s="34"/>
      <c r="L1829" s="44"/>
      <c r="M1829" s="62"/>
      <c r="P1829" s="36"/>
    </row>
    <row r="1830" spans="1:16" s="31" customFormat="1">
      <c r="A1830" s="49"/>
      <c r="B1830" s="35"/>
      <c r="C1830" s="35"/>
      <c r="D1830" s="49"/>
      <c r="E1830" s="35"/>
      <c r="F1830" s="52"/>
      <c r="G1830" s="32"/>
      <c r="H1830" s="33"/>
      <c r="I1830" s="74"/>
      <c r="J1830" s="34"/>
      <c r="K1830" s="34"/>
      <c r="L1830" s="44"/>
      <c r="M1830" s="62"/>
      <c r="P1830" s="36"/>
    </row>
    <row r="1831" spans="1:16" s="31" customFormat="1">
      <c r="A1831" s="49"/>
      <c r="B1831" s="35"/>
      <c r="C1831" s="35"/>
      <c r="D1831" s="49"/>
      <c r="E1831" s="35"/>
      <c r="F1831" s="52"/>
      <c r="G1831" s="32"/>
      <c r="H1831" s="33"/>
      <c r="I1831" s="74"/>
      <c r="J1831" s="34"/>
      <c r="K1831" s="34"/>
      <c r="L1831" s="44"/>
      <c r="M1831" s="62"/>
      <c r="P1831" s="36"/>
    </row>
    <row r="1832" spans="1:16" s="31" customFormat="1">
      <c r="A1832" s="49"/>
      <c r="B1832" s="35"/>
      <c r="C1832" s="35"/>
      <c r="D1832" s="49"/>
      <c r="E1832" s="35"/>
      <c r="F1832" s="52"/>
      <c r="G1832" s="32"/>
      <c r="H1832" s="33"/>
      <c r="I1832" s="74"/>
      <c r="J1832" s="34"/>
      <c r="K1832" s="34"/>
      <c r="L1832" s="44"/>
      <c r="M1832" s="62"/>
      <c r="P1832" s="36"/>
    </row>
    <row r="1833" spans="1:16" s="31" customFormat="1">
      <c r="A1833" s="49"/>
      <c r="B1833" s="35"/>
      <c r="C1833" s="35"/>
      <c r="D1833" s="49"/>
      <c r="E1833" s="35"/>
      <c r="F1833" s="52"/>
      <c r="G1833" s="32"/>
      <c r="H1833" s="33"/>
      <c r="I1833" s="74"/>
      <c r="J1833" s="34"/>
      <c r="K1833" s="34"/>
      <c r="L1833" s="44"/>
      <c r="M1833" s="62"/>
      <c r="P1833" s="36"/>
    </row>
    <row r="1834" spans="1:16" s="31" customFormat="1">
      <c r="A1834" s="49"/>
      <c r="B1834" s="35"/>
      <c r="C1834" s="35"/>
      <c r="D1834" s="49"/>
      <c r="E1834" s="35"/>
      <c r="F1834" s="52"/>
      <c r="G1834" s="32"/>
      <c r="H1834" s="33"/>
      <c r="I1834" s="74"/>
      <c r="J1834" s="34"/>
      <c r="K1834" s="34"/>
      <c r="L1834" s="44"/>
      <c r="M1834" s="62"/>
      <c r="P1834" s="36"/>
    </row>
    <row r="1835" spans="1:16" s="31" customFormat="1">
      <c r="A1835" s="49"/>
      <c r="B1835" s="35"/>
      <c r="C1835" s="35"/>
      <c r="D1835" s="49"/>
      <c r="E1835" s="35"/>
      <c r="F1835" s="52"/>
      <c r="G1835" s="32"/>
      <c r="H1835" s="33"/>
      <c r="I1835" s="74"/>
      <c r="J1835" s="34"/>
      <c r="K1835" s="34"/>
      <c r="L1835" s="44"/>
      <c r="M1835" s="62"/>
      <c r="P1835" s="36"/>
    </row>
    <row r="1836" spans="1:16" s="31" customFormat="1">
      <c r="A1836" s="49"/>
      <c r="B1836" s="35"/>
      <c r="C1836" s="35"/>
      <c r="D1836" s="49"/>
      <c r="E1836" s="35"/>
      <c r="F1836" s="52"/>
      <c r="G1836" s="32"/>
      <c r="H1836" s="33"/>
      <c r="I1836" s="74"/>
      <c r="J1836" s="34"/>
      <c r="K1836" s="34"/>
      <c r="L1836" s="44"/>
      <c r="M1836" s="62"/>
      <c r="P1836" s="36"/>
    </row>
    <row r="1837" spans="1:16" s="31" customFormat="1">
      <c r="A1837" s="49"/>
      <c r="B1837" s="35"/>
      <c r="C1837" s="35"/>
      <c r="D1837" s="49"/>
      <c r="E1837" s="35"/>
      <c r="F1837" s="52"/>
      <c r="G1837" s="32"/>
      <c r="H1837" s="33"/>
      <c r="I1837" s="74"/>
      <c r="J1837" s="34"/>
      <c r="K1837" s="34"/>
      <c r="L1837" s="44"/>
      <c r="M1837" s="62"/>
      <c r="P1837" s="36"/>
    </row>
    <row r="1838" spans="1:16" s="31" customFormat="1">
      <c r="A1838" s="49"/>
      <c r="B1838" s="35"/>
      <c r="C1838" s="35"/>
      <c r="D1838" s="49"/>
      <c r="E1838" s="35"/>
      <c r="F1838" s="52"/>
      <c r="G1838" s="32"/>
      <c r="H1838" s="33"/>
      <c r="I1838" s="74"/>
      <c r="J1838" s="34"/>
      <c r="K1838" s="34"/>
      <c r="L1838" s="44"/>
      <c r="M1838" s="62"/>
      <c r="P1838" s="36"/>
    </row>
    <row r="1839" spans="1:16" s="31" customFormat="1">
      <c r="A1839" s="49"/>
      <c r="B1839" s="35"/>
      <c r="C1839" s="35"/>
      <c r="D1839" s="49"/>
      <c r="E1839" s="35"/>
      <c r="F1839" s="52"/>
      <c r="G1839" s="32"/>
      <c r="H1839" s="33"/>
      <c r="I1839" s="74"/>
      <c r="J1839" s="34"/>
      <c r="K1839" s="34"/>
      <c r="L1839" s="44"/>
      <c r="M1839" s="62"/>
      <c r="P1839" s="36"/>
    </row>
    <row r="1840" spans="1:16" s="31" customFormat="1">
      <c r="A1840" s="49"/>
      <c r="B1840" s="35"/>
      <c r="C1840" s="35"/>
      <c r="D1840" s="49"/>
      <c r="E1840" s="35"/>
      <c r="F1840" s="52"/>
      <c r="G1840" s="32"/>
      <c r="H1840" s="33"/>
      <c r="I1840" s="74"/>
      <c r="J1840" s="34"/>
      <c r="K1840" s="34"/>
      <c r="L1840" s="44"/>
      <c r="M1840" s="62"/>
      <c r="P1840" s="36"/>
    </row>
    <row r="1841" spans="1:16" s="31" customFormat="1">
      <c r="A1841" s="49"/>
      <c r="B1841" s="35"/>
      <c r="C1841" s="35"/>
      <c r="D1841" s="49"/>
      <c r="E1841" s="35"/>
      <c r="F1841" s="52"/>
      <c r="G1841" s="32"/>
      <c r="H1841" s="33"/>
      <c r="I1841" s="74"/>
      <c r="J1841" s="34"/>
      <c r="K1841" s="34"/>
      <c r="L1841" s="44"/>
      <c r="M1841" s="62"/>
      <c r="P1841" s="36"/>
    </row>
    <row r="1842" spans="1:16" s="31" customFormat="1">
      <c r="A1842" s="49"/>
      <c r="B1842" s="35"/>
      <c r="C1842" s="35"/>
      <c r="D1842" s="49"/>
      <c r="E1842" s="35"/>
      <c r="F1842" s="52"/>
      <c r="G1842" s="32"/>
      <c r="H1842" s="33"/>
      <c r="I1842" s="74"/>
      <c r="J1842" s="34"/>
      <c r="K1842" s="34"/>
      <c r="L1842" s="44"/>
      <c r="M1842" s="62"/>
      <c r="P1842" s="36"/>
    </row>
    <row r="1843" spans="1:16" s="31" customFormat="1">
      <c r="A1843" s="49"/>
      <c r="B1843" s="35"/>
      <c r="C1843" s="35"/>
      <c r="D1843" s="49"/>
      <c r="E1843" s="35"/>
      <c r="F1843" s="52"/>
      <c r="G1843" s="32"/>
      <c r="H1843" s="33"/>
      <c r="I1843" s="74"/>
      <c r="J1843" s="34"/>
      <c r="K1843" s="34"/>
      <c r="L1843" s="44"/>
      <c r="M1843" s="62"/>
      <c r="P1843" s="36"/>
    </row>
    <row r="1844" spans="1:16" s="31" customFormat="1">
      <c r="A1844" s="49"/>
      <c r="B1844" s="35"/>
      <c r="C1844" s="35"/>
      <c r="D1844" s="49"/>
      <c r="E1844" s="35"/>
      <c r="F1844" s="52"/>
      <c r="G1844" s="32"/>
      <c r="H1844" s="33"/>
      <c r="I1844" s="74"/>
      <c r="J1844" s="34"/>
      <c r="K1844" s="34"/>
      <c r="L1844" s="44"/>
      <c r="M1844" s="62"/>
      <c r="P1844" s="36"/>
    </row>
    <row r="1845" spans="1:16" s="31" customFormat="1">
      <c r="A1845" s="49"/>
      <c r="B1845" s="35"/>
      <c r="C1845" s="35"/>
      <c r="D1845" s="49"/>
      <c r="E1845" s="35"/>
      <c r="F1845" s="52"/>
      <c r="G1845" s="32"/>
      <c r="H1845" s="33"/>
      <c r="I1845" s="74"/>
      <c r="J1845" s="34"/>
      <c r="K1845" s="34"/>
      <c r="L1845" s="44"/>
      <c r="M1845" s="62"/>
      <c r="P1845" s="36"/>
    </row>
    <row r="1846" spans="1:16" s="31" customFormat="1">
      <c r="A1846" s="49"/>
      <c r="B1846" s="35"/>
      <c r="C1846" s="35"/>
      <c r="D1846" s="49"/>
      <c r="E1846" s="35"/>
      <c r="F1846" s="52"/>
      <c r="G1846" s="32"/>
      <c r="H1846" s="33"/>
      <c r="I1846" s="74"/>
      <c r="J1846" s="34"/>
      <c r="K1846" s="34"/>
      <c r="L1846" s="44"/>
      <c r="M1846" s="62"/>
      <c r="P1846" s="36"/>
    </row>
    <row r="1847" spans="1:16" s="31" customFormat="1">
      <c r="A1847" s="49"/>
      <c r="B1847" s="35"/>
      <c r="C1847" s="35"/>
      <c r="D1847" s="49"/>
      <c r="E1847" s="35"/>
      <c r="F1847" s="52"/>
      <c r="G1847" s="32"/>
      <c r="H1847" s="33"/>
      <c r="I1847" s="74"/>
      <c r="J1847" s="34"/>
      <c r="K1847" s="34"/>
      <c r="L1847" s="44"/>
      <c r="M1847" s="62"/>
      <c r="P1847" s="36"/>
    </row>
    <row r="1848" spans="1:16" s="31" customFormat="1">
      <c r="A1848" s="49"/>
      <c r="B1848" s="35"/>
      <c r="C1848" s="35"/>
      <c r="D1848" s="49"/>
      <c r="E1848" s="35"/>
      <c r="F1848" s="52"/>
      <c r="G1848" s="32"/>
      <c r="H1848" s="33"/>
      <c r="I1848" s="74"/>
      <c r="J1848" s="34"/>
      <c r="K1848" s="34"/>
      <c r="L1848" s="44"/>
      <c r="M1848" s="62"/>
      <c r="P1848" s="36"/>
    </row>
    <row r="1849" spans="1:16" s="31" customFormat="1">
      <c r="A1849" s="49"/>
      <c r="B1849" s="35"/>
      <c r="C1849" s="35"/>
      <c r="D1849" s="49"/>
      <c r="E1849" s="35"/>
      <c r="F1849" s="52"/>
      <c r="G1849" s="32"/>
      <c r="H1849" s="33"/>
      <c r="I1849" s="74"/>
      <c r="J1849" s="34"/>
      <c r="K1849" s="34"/>
      <c r="L1849" s="44"/>
      <c r="M1849" s="62"/>
      <c r="P1849" s="36"/>
    </row>
    <row r="1850" spans="1:16" s="31" customFormat="1">
      <c r="A1850" s="49"/>
      <c r="B1850" s="35"/>
      <c r="C1850" s="35"/>
      <c r="D1850" s="49"/>
      <c r="E1850" s="35"/>
      <c r="F1850" s="52"/>
      <c r="G1850" s="32"/>
      <c r="H1850" s="33"/>
      <c r="I1850" s="74"/>
      <c r="J1850" s="34"/>
      <c r="K1850" s="34"/>
      <c r="L1850" s="44"/>
      <c r="M1850" s="62"/>
      <c r="P1850" s="36"/>
    </row>
    <row r="1851" spans="1:16" s="31" customFormat="1">
      <c r="A1851" s="49"/>
      <c r="B1851" s="35"/>
      <c r="C1851" s="35"/>
      <c r="D1851" s="49"/>
      <c r="E1851" s="35"/>
      <c r="F1851" s="52"/>
      <c r="G1851" s="32"/>
      <c r="H1851" s="33"/>
      <c r="I1851" s="74"/>
      <c r="J1851" s="34"/>
      <c r="K1851" s="34"/>
      <c r="L1851" s="44"/>
      <c r="M1851" s="62"/>
      <c r="P1851" s="36"/>
    </row>
    <row r="1852" spans="1:16" s="31" customFormat="1">
      <c r="A1852" s="49"/>
      <c r="B1852" s="35"/>
      <c r="C1852" s="35"/>
      <c r="D1852" s="49"/>
      <c r="E1852" s="35"/>
      <c r="F1852" s="52"/>
      <c r="G1852" s="32"/>
      <c r="H1852" s="33"/>
      <c r="I1852" s="74"/>
      <c r="J1852" s="34"/>
      <c r="K1852" s="34"/>
      <c r="L1852" s="44"/>
      <c r="M1852" s="62"/>
      <c r="P1852" s="36"/>
    </row>
    <row r="1853" spans="1:16" s="31" customFormat="1">
      <c r="A1853" s="49"/>
      <c r="B1853" s="35"/>
      <c r="C1853" s="35"/>
      <c r="D1853" s="49"/>
      <c r="E1853" s="35"/>
      <c r="F1853" s="52"/>
      <c r="G1853" s="32"/>
      <c r="H1853" s="33"/>
      <c r="I1853" s="74"/>
      <c r="J1853" s="34"/>
      <c r="K1853" s="34"/>
      <c r="L1853" s="44"/>
      <c r="M1853" s="62"/>
      <c r="P1853" s="36"/>
    </row>
    <row r="1854" spans="1:16" s="31" customFormat="1">
      <c r="A1854" s="49"/>
      <c r="B1854" s="35"/>
      <c r="C1854" s="35"/>
      <c r="D1854" s="49"/>
      <c r="E1854" s="35"/>
      <c r="F1854" s="52"/>
      <c r="G1854" s="32"/>
      <c r="H1854" s="33"/>
      <c r="I1854" s="74"/>
      <c r="J1854" s="34"/>
      <c r="K1854" s="34"/>
      <c r="L1854" s="44"/>
      <c r="M1854" s="62"/>
      <c r="P1854" s="36"/>
    </row>
    <row r="1855" spans="1:16" s="31" customFormat="1">
      <c r="A1855" s="49"/>
      <c r="B1855" s="35"/>
      <c r="C1855" s="35"/>
      <c r="D1855" s="49"/>
      <c r="E1855" s="35"/>
      <c r="F1855" s="52"/>
      <c r="G1855" s="32"/>
      <c r="H1855" s="33"/>
      <c r="I1855" s="74"/>
      <c r="J1855" s="34"/>
      <c r="K1855" s="34"/>
      <c r="L1855" s="44"/>
      <c r="M1855" s="62"/>
      <c r="P1855" s="36"/>
    </row>
    <row r="1856" spans="1:16" s="31" customFormat="1">
      <c r="A1856" s="49"/>
      <c r="B1856" s="35"/>
      <c r="C1856" s="35"/>
      <c r="D1856" s="49"/>
      <c r="E1856" s="35"/>
      <c r="F1856" s="52"/>
      <c r="G1856" s="32"/>
      <c r="H1856" s="33"/>
      <c r="I1856" s="74"/>
      <c r="J1856" s="34"/>
      <c r="K1856" s="34"/>
      <c r="L1856" s="44"/>
      <c r="M1856" s="62"/>
      <c r="P1856" s="36"/>
    </row>
    <row r="1857" spans="1:16" s="31" customFormat="1">
      <c r="A1857" s="49"/>
      <c r="B1857" s="35"/>
      <c r="C1857" s="35"/>
      <c r="D1857" s="49"/>
      <c r="E1857" s="35"/>
      <c r="F1857" s="52"/>
      <c r="G1857" s="32"/>
      <c r="H1857" s="33"/>
      <c r="I1857" s="74"/>
      <c r="J1857" s="34"/>
      <c r="K1857" s="34"/>
      <c r="L1857" s="44"/>
      <c r="M1857" s="62"/>
      <c r="P1857" s="36"/>
    </row>
    <row r="1858" spans="1:16" s="31" customFormat="1">
      <c r="A1858" s="49"/>
      <c r="B1858" s="35"/>
      <c r="C1858" s="35"/>
      <c r="D1858" s="49"/>
      <c r="E1858" s="35"/>
      <c r="F1858" s="52"/>
      <c r="G1858" s="32"/>
      <c r="H1858" s="33"/>
      <c r="I1858" s="74"/>
      <c r="J1858" s="34"/>
      <c r="K1858" s="34"/>
      <c r="L1858" s="44"/>
      <c r="M1858" s="62"/>
      <c r="P1858" s="36"/>
    </row>
    <row r="1859" spans="1:16" s="31" customFormat="1">
      <c r="A1859" s="49"/>
      <c r="B1859" s="35"/>
      <c r="C1859" s="35"/>
      <c r="D1859" s="49"/>
      <c r="E1859" s="35"/>
      <c r="F1859" s="52"/>
      <c r="G1859" s="32"/>
      <c r="H1859" s="33"/>
      <c r="I1859" s="74"/>
      <c r="J1859" s="34"/>
      <c r="K1859" s="34"/>
      <c r="L1859" s="44"/>
      <c r="M1859" s="62"/>
      <c r="P1859" s="36"/>
    </row>
    <row r="1860" spans="1:16" s="31" customFormat="1">
      <c r="A1860" s="49"/>
      <c r="B1860" s="35"/>
      <c r="C1860" s="35"/>
      <c r="D1860" s="49"/>
      <c r="E1860" s="35"/>
      <c r="F1860" s="52"/>
      <c r="G1860" s="32"/>
      <c r="H1860" s="33"/>
      <c r="I1860" s="74"/>
      <c r="J1860" s="34"/>
      <c r="K1860" s="34"/>
      <c r="L1860" s="44"/>
      <c r="M1860" s="62"/>
      <c r="P1860" s="36"/>
    </row>
    <row r="1861" spans="1:16" s="31" customFormat="1">
      <c r="A1861" s="49"/>
      <c r="B1861" s="35"/>
      <c r="C1861" s="35"/>
      <c r="D1861" s="49"/>
      <c r="E1861" s="35"/>
      <c r="F1861" s="52"/>
      <c r="G1861" s="32"/>
      <c r="H1861" s="33"/>
      <c r="I1861" s="74"/>
      <c r="J1861" s="34"/>
      <c r="K1861" s="34"/>
      <c r="L1861" s="44"/>
      <c r="M1861" s="62"/>
      <c r="P1861" s="36"/>
    </row>
    <row r="1862" spans="1:16" s="31" customFormat="1">
      <c r="A1862" s="49"/>
      <c r="B1862" s="35"/>
      <c r="C1862" s="35"/>
      <c r="D1862" s="49"/>
      <c r="E1862" s="35"/>
      <c r="F1862" s="52"/>
      <c r="G1862" s="32"/>
      <c r="H1862" s="33"/>
      <c r="I1862" s="74"/>
      <c r="J1862" s="34"/>
      <c r="K1862" s="34"/>
      <c r="L1862" s="44"/>
      <c r="M1862" s="62"/>
      <c r="P1862" s="36"/>
    </row>
    <row r="1863" spans="1:16" s="31" customFormat="1">
      <c r="A1863" s="49"/>
      <c r="B1863" s="35"/>
      <c r="C1863" s="35"/>
      <c r="D1863" s="49"/>
      <c r="E1863" s="35"/>
      <c r="F1863" s="52"/>
      <c r="G1863" s="32"/>
      <c r="H1863" s="33"/>
      <c r="I1863" s="74"/>
      <c r="J1863" s="34"/>
      <c r="K1863" s="34"/>
      <c r="L1863" s="44"/>
      <c r="M1863" s="62"/>
      <c r="P1863" s="36"/>
    </row>
    <row r="1864" spans="1:16" s="31" customFormat="1">
      <c r="A1864" s="49"/>
      <c r="B1864" s="35"/>
      <c r="C1864" s="35"/>
      <c r="D1864" s="49"/>
      <c r="E1864" s="35"/>
      <c r="F1864" s="52"/>
      <c r="G1864" s="32"/>
      <c r="H1864" s="33"/>
      <c r="I1864" s="74"/>
      <c r="J1864" s="34"/>
      <c r="K1864" s="34"/>
      <c r="L1864" s="44"/>
      <c r="M1864" s="62"/>
      <c r="P1864" s="36"/>
    </row>
    <row r="1865" spans="1:16" s="31" customFormat="1">
      <c r="A1865" s="49"/>
      <c r="B1865" s="35"/>
      <c r="C1865" s="35"/>
      <c r="D1865" s="49"/>
      <c r="E1865" s="35"/>
      <c r="F1865" s="52"/>
      <c r="G1865" s="32"/>
      <c r="H1865" s="33"/>
      <c r="I1865" s="74"/>
      <c r="J1865" s="34"/>
      <c r="K1865" s="34"/>
      <c r="L1865" s="44"/>
      <c r="M1865" s="62"/>
      <c r="P1865" s="36"/>
    </row>
    <row r="1866" spans="1:16" s="31" customFormat="1">
      <c r="A1866" s="49"/>
      <c r="B1866" s="35"/>
      <c r="C1866" s="35"/>
      <c r="D1866" s="49"/>
      <c r="E1866" s="35"/>
      <c r="F1866" s="52"/>
      <c r="G1866" s="32"/>
      <c r="H1866" s="33"/>
      <c r="I1866" s="74"/>
      <c r="J1866" s="34"/>
      <c r="K1866" s="34"/>
      <c r="L1866" s="44"/>
      <c r="M1866" s="62"/>
      <c r="P1866" s="36"/>
    </row>
    <row r="1867" spans="1:16" s="31" customFormat="1">
      <c r="A1867" s="49"/>
      <c r="B1867" s="35"/>
      <c r="C1867" s="35"/>
      <c r="D1867" s="49"/>
      <c r="E1867" s="35"/>
      <c r="F1867" s="52"/>
      <c r="G1867" s="32"/>
      <c r="H1867" s="33"/>
      <c r="I1867" s="74"/>
      <c r="J1867" s="34"/>
      <c r="K1867" s="34"/>
      <c r="L1867" s="44"/>
      <c r="M1867" s="62"/>
      <c r="P1867" s="36"/>
    </row>
    <row r="1868" spans="1:16" s="31" customFormat="1">
      <c r="A1868" s="49"/>
      <c r="B1868" s="35"/>
      <c r="C1868" s="35"/>
      <c r="D1868" s="49"/>
      <c r="E1868" s="35"/>
      <c r="F1868" s="52"/>
      <c r="G1868" s="32"/>
      <c r="H1868" s="33"/>
      <c r="I1868" s="74"/>
      <c r="J1868" s="34"/>
      <c r="K1868" s="34"/>
      <c r="L1868" s="44"/>
      <c r="M1868" s="62"/>
      <c r="P1868" s="36"/>
    </row>
    <row r="1869" spans="1:16" s="31" customFormat="1">
      <c r="A1869" s="49"/>
      <c r="B1869" s="35"/>
      <c r="C1869" s="35"/>
      <c r="D1869" s="49"/>
      <c r="E1869" s="35"/>
      <c r="F1869" s="52"/>
      <c r="G1869" s="32"/>
      <c r="H1869" s="33"/>
      <c r="I1869" s="74"/>
      <c r="J1869" s="34"/>
      <c r="K1869" s="34"/>
      <c r="L1869" s="44"/>
      <c r="M1869" s="62"/>
      <c r="P1869" s="36"/>
    </row>
    <row r="1870" spans="1:16" s="31" customFormat="1">
      <c r="A1870" s="49"/>
      <c r="B1870" s="35"/>
      <c r="C1870" s="35"/>
      <c r="D1870" s="49"/>
      <c r="E1870" s="35"/>
      <c r="F1870" s="52"/>
      <c r="G1870" s="32"/>
      <c r="H1870" s="33"/>
      <c r="I1870" s="74"/>
      <c r="J1870" s="34"/>
      <c r="K1870" s="34"/>
      <c r="L1870" s="44"/>
      <c r="M1870" s="62"/>
      <c r="P1870" s="36"/>
    </row>
    <row r="1871" spans="1:16" s="31" customFormat="1">
      <c r="A1871" s="49"/>
      <c r="B1871" s="35"/>
      <c r="C1871" s="35"/>
      <c r="D1871" s="49"/>
      <c r="E1871" s="35"/>
      <c r="F1871" s="52"/>
      <c r="G1871" s="32"/>
      <c r="H1871" s="33"/>
      <c r="I1871" s="74"/>
      <c r="J1871" s="34"/>
      <c r="K1871" s="34"/>
      <c r="L1871" s="44"/>
      <c r="M1871" s="62"/>
      <c r="P1871" s="36"/>
    </row>
    <row r="1872" spans="1:16" s="31" customFormat="1">
      <c r="A1872" s="49"/>
      <c r="B1872" s="35"/>
      <c r="C1872" s="35"/>
      <c r="D1872" s="49"/>
      <c r="E1872" s="35"/>
      <c r="F1872" s="52"/>
      <c r="G1872" s="32"/>
      <c r="H1872" s="33"/>
      <c r="I1872" s="74"/>
      <c r="J1872" s="34"/>
      <c r="K1872" s="34"/>
      <c r="L1872" s="44"/>
      <c r="M1872" s="62"/>
      <c r="P1872" s="36"/>
    </row>
    <row r="1873" spans="1:16" s="31" customFormat="1">
      <c r="A1873" s="49"/>
      <c r="B1873" s="35"/>
      <c r="C1873" s="35"/>
      <c r="D1873" s="49"/>
      <c r="E1873" s="35"/>
      <c r="F1873" s="52"/>
      <c r="G1873" s="32"/>
      <c r="H1873" s="33"/>
      <c r="I1873" s="74"/>
      <c r="J1873" s="34"/>
      <c r="K1873" s="34"/>
      <c r="L1873" s="44"/>
      <c r="M1873" s="62"/>
      <c r="P1873" s="36"/>
    </row>
    <row r="1874" spans="1:16" s="31" customFormat="1">
      <c r="A1874" s="49"/>
      <c r="B1874" s="35"/>
      <c r="C1874" s="35"/>
      <c r="D1874" s="49"/>
      <c r="E1874" s="35"/>
      <c r="F1874" s="52"/>
      <c r="G1874" s="32"/>
      <c r="H1874" s="33"/>
      <c r="I1874" s="74"/>
      <c r="J1874" s="34"/>
      <c r="K1874" s="34"/>
      <c r="L1874" s="44"/>
      <c r="M1874" s="62"/>
      <c r="P1874" s="36"/>
    </row>
    <row r="1875" spans="1:16" s="31" customFormat="1">
      <c r="A1875" s="49"/>
      <c r="B1875" s="35"/>
      <c r="C1875" s="35"/>
      <c r="D1875" s="49"/>
      <c r="E1875" s="35"/>
      <c r="F1875" s="52"/>
      <c r="G1875" s="32"/>
      <c r="H1875" s="33"/>
      <c r="I1875" s="74"/>
      <c r="J1875" s="34"/>
      <c r="K1875" s="34"/>
      <c r="L1875" s="44"/>
      <c r="M1875" s="62"/>
      <c r="P1875" s="36"/>
    </row>
    <row r="1876" spans="1:16" s="31" customFormat="1">
      <c r="A1876" s="49"/>
      <c r="B1876" s="35"/>
      <c r="C1876" s="35"/>
      <c r="D1876" s="49"/>
      <c r="E1876" s="35"/>
      <c r="F1876" s="52"/>
      <c r="G1876" s="32"/>
      <c r="H1876" s="33"/>
      <c r="I1876" s="74"/>
      <c r="J1876" s="34"/>
      <c r="K1876" s="34"/>
      <c r="L1876" s="44"/>
      <c r="M1876" s="62"/>
      <c r="P1876" s="36"/>
    </row>
    <row r="1877" spans="1:16" s="31" customFormat="1">
      <c r="A1877" s="49"/>
      <c r="B1877" s="35"/>
      <c r="C1877" s="35"/>
      <c r="D1877" s="49"/>
      <c r="E1877" s="35"/>
      <c r="F1877" s="52"/>
      <c r="G1877" s="32"/>
      <c r="H1877" s="33"/>
      <c r="I1877" s="74"/>
      <c r="J1877" s="34"/>
      <c r="K1877" s="34"/>
      <c r="L1877" s="44"/>
      <c r="M1877" s="62"/>
      <c r="P1877" s="36"/>
    </row>
    <row r="1878" spans="1:16" s="31" customFormat="1">
      <c r="A1878" s="49"/>
      <c r="B1878" s="35"/>
      <c r="C1878" s="35"/>
      <c r="D1878" s="49"/>
      <c r="E1878" s="35"/>
      <c r="F1878" s="52"/>
      <c r="G1878" s="32"/>
      <c r="H1878" s="33"/>
      <c r="I1878" s="74"/>
      <c r="J1878" s="34"/>
      <c r="K1878" s="34"/>
      <c r="L1878" s="44"/>
      <c r="M1878" s="62"/>
      <c r="P1878" s="36"/>
    </row>
    <row r="1879" spans="1:16" s="31" customFormat="1">
      <c r="A1879" s="49"/>
      <c r="B1879" s="35"/>
      <c r="C1879" s="35"/>
      <c r="D1879" s="49"/>
      <c r="E1879" s="35"/>
      <c r="F1879" s="52"/>
      <c r="G1879" s="32"/>
      <c r="H1879" s="33"/>
      <c r="I1879" s="74"/>
      <c r="J1879" s="34"/>
      <c r="K1879" s="34"/>
      <c r="L1879" s="44"/>
      <c r="M1879" s="62"/>
      <c r="P1879" s="36"/>
    </row>
    <row r="1880" spans="1:16" s="31" customFormat="1">
      <c r="A1880" s="49"/>
      <c r="B1880" s="35"/>
      <c r="C1880" s="35"/>
      <c r="D1880" s="49"/>
      <c r="E1880" s="35"/>
      <c r="F1880" s="52"/>
      <c r="G1880" s="32"/>
      <c r="H1880" s="33"/>
      <c r="I1880" s="74"/>
      <c r="J1880" s="34"/>
      <c r="K1880" s="34"/>
      <c r="L1880" s="44"/>
      <c r="M1880" s="62"/>
      <c r="P1880" s="36"/>
    </row>
    <row r="1881" spans="1:16" s="31" customFormat="1">
      <c r="A1881" s="49"/>
      <c r="B1881" s="35"/>
      <c r="C1881" s="35"/>
      <c r="D1881" s="49"/>
      <c r="E1881" s="35"/>
      <c r="F1881" s="52"/>
      <c r="G1881" s="32"/>
      <c r="H1881" s="33"/>
      <c r="I1881" s="74"/>
      <c r="J1881" s="34"/>
      <c r="K1881" s="34"/>
      <c r="L1881" s="44"/>
      <c r="M1881" s="62"/>
      <c r="P1881" s="36"/>
    </row>
    <row r="1882" spans="1:16" s="31" customFormat="1">
      <c r="A1882" s="49"/>
      <c r="B1882" s="35"/>
      <c r="C1882" s="35"/>
      <c r="D1882" s="49"/>
      <c r="E1882" s="35"/>
      <c r="F1882" s="52"/>
      <c r="G1882" s="32"/>
      <c r="H1882" s="33"/>
      <c r="I1882" s="74"/>
      <c r="J1882" s="34"/>
      <c r="K1882" s="34"/>
      <c r="L1882" s="44"/>
      <c r="M1882" s="62"/>
      <c r="P1882" s="36"/>
    </row>
    <row r="1883" spans="1:16" s="31" customFormat="1">
      <c r="A1883" s="49"/>
      <c r="B1883" s="35"/>
      <c r="C1883" s="35"/>
      <c r="D1883" s="49"/>
      <c r="E1883" s="35"/>
      <c r="F1883" s="52"/>
      <c r="G1883" s="32"/>
      <c r="H1883" s="33"/>
      <c r="I1883" s="74"/>
      <c r="J1883" s="34"/>
      <c r="K1883" s="34"/>
      <c r="L1883" s="44"/>
      <c r="M1883" s="62"/>
      <c r="P1883" s="36"/>
    </row>
    <row r="1884" spans="1:16" s="31" customFormat="1">
      <c r="A1884" s="49"/>
      <c r="B1884" s="35"/>
      <c r="C1884" s="35"/>
      <c r="D1884" s="49"/>
      <c r="E1884" s="35"/>
      <c r="F1884" s="52"/>
      <c r="G1884" s="32"/>
      <c r="H1884" s="33"/>
      <c r="I1884" s="74"/>
      <c r="J1884" s="34"/>
      <c r="K1884" s="34"/>
      <c r="L1884" s="44"/>
      <c r="M1884" s="62"/>
      <c r="P1884" s="36"/>
    </row>
    <row r="1885" spans="1:16" s="31" customFormat="1">
      <c r="A1885" s="49"/>
      <c r="B1885" s="35"/>
      <c r="C1885" s="35"/>
      <c r="D1885" s="49"/>
      <c r="E1885" s="35"/>
      <c r="F1885" s="52"/>
      <c r="G1885" s="32"/>
      <c r="H1885" s="33"/>
      <c r="I1885" s="74"/>
      <c r="J1885" s="34"/>
      <c r="K1885" s="34"/>
      <c r="L1885" s="44"/>
      <c r="M1885" s="62"/>
      <c r="P1885" s="36"/>
    </row>
    <row r="1886" spans="1:16" s="31" customFormat="1">
      <c r="A1886" s="49"/>
      <c r="B1886" s="35"/>
      <c r="C1886" s="35"/>
      <c r="D1886" s="49"/>
      <c r="E1886" s="35"/>
      <c r="F1886" s="52"/>
      <c r="G1886" s="32"/>
      <c r="H1886" s="33"/>
      <c r="I1886" s="74"/>
      <c r="J1886" s="34"/>
      <c r="K1886" s="34"/>
      <c r="L1886" s="44"/>
      <c r="M1886" s="62"/>
      <c r="P1886" s="36"/>
    </row>
    <row r="1887" spans="1:16" s="31" customFormat="1">
      <c r="A1887" s="49"/>
      <c r="B1887" s="35"/>
      <c r="C1887" s="35"/>
      <c r="D1887" s="49"/>
      <c r="E1887" s="35"/>
      <c r="F1887" s="52"/>
      <c r="G1887" s="32"/>
      <c r="H1887" s="33"/>
      <c r="I1887" s="74"/>
      <c r="J1887" s="34"/>
      <c r="K1887" s="34"/>
      <c r="L1887" s="44"/>
      <c r="M1887" s="62"/>
      <c r="P1887" s="36"/>
    </row>
    <row r="1888" spans="1:16" s="31" customFormat="1">
      <c r="A1888" s="49"/>
      <c r="B1888" s="35"/>
      <c r="C1888" s="35"/>
      <c r="D1888" s="49"/>
      <c r="E1888" s="35"/>
      <c r="F1888" s="52"/>
      <c r="G1888" s="32"/>
      <c r="H1888" s="33"/>
      <c r="I1888" s="74"/>
      <c r="J1888" s="34"/>
      <c r="K1888" s="34"/>
      <c r="L1888" s="44"/>
      <c r="M1888" s="62"/>
      <c r="P1888" s="36"/>
    </row>
    <row r="1889" spans="1:16" s="31" customFormat="1">
      <c r="A1889" s="49"/>
      <c r="B1889" s="35"/>
      <c r="C1889" s="35"/>
      <c r="D1889" s="49"/>
      <c r="E1889" s="35"/>
      <c r="F1889" s="52"/>
      <c r="G1889" s="32"/>
      <c r="H1889" s="33"/>
      <c r="I1889" s="74"/>
      <c r="J1889" s="34"/>
      <c r="K1889" s="34"/>
      <c r="L1889" s="44"/>
      <c r="M1889" s="62"/>
      <c r="P1889" s="36"/>
    </row>
    <row r="1890" spans="1:16" s="31" customFormat="1">
      <c r="A1890" s="49"/>
      <c r="B1890" s="35"/>
      <c r="C1890" s="35"/>
      <c r="D1890" s="49"/>
      <c r="E1890" s="35"/>
      <c r="F1890" s="52"/>
      <c r="G1890" s="32"/>
      <c r="H1890" s="33"/>
      <c r="I1890" s="74"/>
      <c r="J1890" s="34"/>
      <c r="K1890" s="34"/>
      <c r="L1890" s="44"/>
      <c r="M1890" s="62"/>
      <c r="P1890" s="36"/>
    </row>
    <row r="1891" spans="1:16" s="31" customFormat="1">
      <c r="A1891" s="49"/>
      <c r="B1891" s="35"/>
      <c r="C1891" s="35"/>
      <c r="D1891" s="49"/>
      <c r="E1891" s="35"/>
      <c r="F1891" s="52"/>
      <c r="G1891" s="32"/>
      <c r="H1891" s="33"/>
      <c r="I1891" s="74"/>
      <c r="J1891" s="34"/>
      <c r="K1891" s="34"/>
      <c r="L1891" s="44"/>
      <c r="M1891" s="62"/>
      <c r="P1891" s="36"/>
    </row>
    <row r="1892" spans="1:16" s="31" customFormat="1">
      <c r="A1892" s="49"/>
      <c r="B1892" s="35"/>
      <c r="C1892" s="35"/>
      <c r="D1892" s="49"/>
      <c r="E1892" s="35"/>
      <c r="F1892" s="52"/>
      <c r="G1892" s="32"/>
      <c r="H1892" s="33"/>
      <c r="I1892" s="74"/>
      <c r="J1892" s="34"/>
      <c r="K1892" s="34"/>
      <c r="L1892" s="44"/>
      <c r="M1892" s="62"/>
      <c r="P1892" s="36"/>
    </row>
    <row r="1893" spans="1:16" s="31" customFormat="1">
      <c r="A1893" s="49"/>
      <c r="B1893" s="35"/>
      <c r="C1893" s="35"/>
      <c r="D1893" s="49"/>
      <c r="E1893" s="35"/>
      <c r="F1893" s="52"/>
      <c r="G1893" s="32"/>
      <c r="H1893" s="33"/>
      <c r="I1893" s="74"/>
      <c r="J1893" s="34"/>
      <c r="K1893" s="34"/>
      <c r="L1893" s="44"/>
      <c r="M1893" s="62"/>
      <c r="P1893" s="36"/>
    </row>
    <row r="1894" spans="1:16" s="31" customFormat="1">
      <c r="A1894" s="49"/>
      <c r="B1894" s="35"/>
      <c r="C1894" s="35"/>
      <c r="D1894" s="49"/>
      <c r="E1894" s="35"/>
      <c r="F1894" s="52"/>
      <c r="G1894" s="32"/>
      <c r="H1894" s="33"/>
      <c r="I1894" s="74"/>
      <c r="J1894" s="34"/>
      <c r="K1894" s="34"/>
      <c r="L1894" s="44"/>
      <c r="M1894" s="62"/>
      <c r="P1894" s="36"/>
    </row>
    <row r="1895" spans="1:16" s="31" customFormat="1">
      <c r="A1895" s="49"/>
      <c r="B1895" s="35"/>
      <c r="C1895" s="35"/>
      <c r="D1895" s="49"/>
      <c r="E1895" s="35"/>
      <c r="F1895" s="52"/>
      <c r="G1895" s="32"/>
      <c r="H1895" s="33"/>
      <c r="I1895" s="74"/>
      <c r="J1895" s="34"/>
      <c r="K1895" s="34"/>
      <c r="L1895" s="44"/>
      <c r="M1895" s="62"/>
      <c r="P1895" s="36"/>
    </row>
    <row r="1896" spans="1:16" s="31" customFormat="1">
      <c r="A1896" s="49"/>
      <c r="B1896" s="35"/>
      <c r="C1896" s="35"/>
      <c r="D1896" s="49"/>
      <c r="E1896" s="35"/>
      <c r="F1896" s="52"/>
      <c r="G1896" s="32"/>
      <c r="H1896" s="33"/>
      <c r="I1896" s="74"/>
      <c r="J1896" s="34"/>
      <c r="K1896" s="34"/>
      <c r="L1896" s="44"/>
      <c r="M1896" s="62"/>
      <c r="P1896" s="36"/>
    </row>
    <row r="1897" spans="1:16" s="31" customFormat="1">
      <c r="A1897" s="49"/>
      <c r="B1897" s="35"/>
      <c r="C1897" s="35"/>
      <c r="D1897" s="49"/>
      <c r="E1897" s="35"/>
      <c r="F1897" s="52"/>
      <c r="G1897" s="32"/>
      <c r="H1897" s="33"/>
      <c r="I1897" s="74"/>
      <c r="J1897" s="34"/>
      <c r="K1897" s="34"/>
      <c r="L1897" s="44"/>
      <c r="M1897" s="62"/>
      <c r="P1897" s="36"/>
    </row>
    <row r="1898" spans="1:16" s="31" customFormat="1">
      <c r="A1898" s="49"/>
      <c r="B1898" s="35"/>
      <c r="C1898" s="35"/>
      <c r="D1898" s="49"/>
      <c r="E1898" s="35"/>
      <c r="F1898" s="52"/>
      <c r="G1898" s="32"/>
      <c r="H1898" s="33"/>
      <c r="I1898" s="74"/>
      <c r="J1898" s="34"/>
      <c r="K1898" s="34"/>
      <c r="L1898" s="44"/>
      <c r="M1898" s="62"/>
      <c r="P1898" s="36"/>
    </row>
    <row r="1899" spans="1:16" s="31" customFormat="1">
      <c r="A1899" s="49"/>
      <c r="B1899" s="35"/>
      <c r="C1899" s="35"/>
      <c r="D1899" s="49"/>
      <c r="E1899" s="35"/>
      <c r="F1899" s="52"/>
      <c r="G1899" s="32"/>
      <c r="H1899" s="33"/>
      <c r="I1899" s="74"/>
      <c r="J1899" s="34"/>
      <c r="K1899" s="34"/>
      <c r="L1899" s="44"/>
      <c r="M1899" s="62"/>
      <c r="P1899" s="36"/>
    </row>
    <row r="1900" spans="1:16" s="31" customFormat="1">
      <c r="A1900" s="49"/>
      <c r="B1900" s="35"/>
      <c r="C1900" s="35"/>
      <c r="D1900" s="49"/>
      <c r="E1900" s="35"/>
      <c r="F1900" s="52"/>
      <c r="G1900" s="32"/>
      <c r="H1900" s="33"/>
      <c r="I1900" s="74"/>
      <c r="J1900" s="34"/>
      <c r="K1900" s="34"/>
      <c r="L1900" s="44"/>
      <c r="M1900" s="62"/>
      <c r="P1900" s="36"/>
    </row>
    <row r="1901" spans="1:16" s="31" customFormat="1">
      <c r="A1901" s="49"/>
      <c r="B1901" s="35"/>
      <c r="C1901" s="35"/>
      <c r="D1901" s="49"/>
      <c r="E1901" s="35"/>
      <c r="F1901" s="52"/>
      <c r="G1901" s="32"/>
      <c r="H1901" s="33"/>
      <c r="I1901" s="74"/>
      <c r="J1901" s="34"/>
      <c r="K1901" s="34"/>
      <c r="L1901" s="44"/>
      <c r="M1901" s="62"/>
      <c r="P1901" s="36"/>
    </row>
    <row r="1902" spans="1:16" s="31" customFormat="1">
      <c r="A1902" s="49"/>
      <c r="B1902" s="35"/>
      <c r="C1902" s="35"/>
      <c r="D1902" s="49"/>
      <c r="E1902" s="35"/>
      <c r="F1902" s="52"/>
      <c r="G1902" s="32"/>
      <c r="H1902" s="33"/>
      <c r="I1902" s="74"/>
      <c r="J1902" s="34"/>
      <c r="K1902" s="34"/>
      <c r="L1902" s="44"/>
      <c r="M1902" s="62"/>
      <c r="P1902" s="36"/>
    </row>
    <row r="1903" spans="1:16" s="31" customFormat="1">
      <c r="A1903" s="49"/>
      <c r="B1903" s="35"/>
      <c r="C1903" s="35"/>
      <c r="D1903" s="49"/>
      <c r="E1903" s="35"/>
      <c r="F1903" s="52"/>
      <c r="G1903" s="32"/>
      <c r="H1903" s="33"/>
      <c r="I1903" s="74"/>
      <c r="J1903" s="34"/>
      <c r="K1903" s="34"/>
      <c r="L1903" s="44"/>
      <c r="M1903" s="62"/>
      <c r="P1903" s="36"/>
    </row>
    <row r="1904" spans="1:16" s="31" customFormat="1">
      <c r="A1904" s="49"/>
      <c r="B1904" s="35"/>
      <c r="C1904" s="35"/>
      <c r="D1904" s="49"/>
      <c r="E1904" s="35"/>
      <c r="F1904" s="52"/>
      <c r="G1904" s="32"/>
      <c r="H1904" s="33"/>
      <c r="I1904" s="74"/>
      <c r="J1904" s="34"/>
      <c r="K1904" s="34"/>
      <c r="L1904" s="44"/>
      <c r="M1904" s="62"/>
      <c r="P1904" s="36"/>
    </row>
    <row r="1905" spans="1:16" s="31" customFormat="1">
      <c r="A1905" s="49"/>
      <c r="B1905" s="35"/>
      <c r="C1905" s="35"/>
      <c r="D1905" s="49"/>
      <c r="E1905" s="35"/>
      <c r="F1905" s="52"/>
      <c r="G1905" s="32"/>
      <c r="H1905" s="33"/>
      <c r="I1905" s="74"/>
      <c r="J1905" s="34"/>
      <c r="K1905" s="34"/>
      <c r="L1905" s="44"/>
      <c r="M1905" s="62"/>
      <c r="P1905" s="36"/>
    </row>
    <row r="1906" spans="1:16" s="31" customFormat="1">
      <c r="A1906" s="49"/>
      <c r="B1906" s="35"/>
      <c r="C1906" s="35"/>
      <c r="D1906" s="49"/>
      <c r="E1906" s="35"/>
      <c r="F1906" s="52"/>
      <c r="G1906" s="32"/>
      <c r="H1906" s="33"/>
      <c r="I1906" s="74"/>
      <c r="J1906" s="34"/>
      <c r="K1906" s="34"/>
      <c r="L1906" s="44"/>
      <c r="M1906" s="62"/>
      <c r="P1906" s="36"/>
    </row>
    <row r="1907" spans="1:16" s="31" customFormat="1">
      <c r="A1907" s="49"/>
      <c r="B1907" s="35"/>
      <c r="C1907" s="35"/>
      <c r="D1907" s="49"/>
      <c r="E1907" s="35"/>
      <c r="F1907" s="52"/>
      <c r="G1907" s="32"/>
      <c r="H1907" s="33"/>
      <c r="I1907" s="74"/>
      <c r="J1907" s="34"/>
      <c r="K1907" s="34"/>
      <c r="L1907" s="44"/>
      <c r="M1907" s="62"/>
      <c r="P1907" s="36"/>
    </row>
    <row r="1908" spans="1:16" s="31" customFormat="1">
      <c r="A1908" s="49"/>
      <c r="B1908" s="35"/>
      <c r="C1908" s="35"/>
      <c r="D1908" s="49"/>
      <c r="E1908" s="35"/>
      <c r="F1908" s="52"/>
      <c r="G1908" s="32"/>
      <c r="H1908" s="33"/>
      <c r="I1908" s="74"/>
      <c r="J1908" s="34"/>
      <c r="K1908" s="34"/>
      <c r="L1908" s="44"/>
      <c r="M1908" s="62"/>
      <c r="P1908" s="36"/>
    </row>
    <row r="1909" spans="1:16" s="31" customFormat="1">
      <c r="A1909" s="49"/>
      <c r="B1909" s="35"/>
      <c r="C1909" s="35"/>
      <c r="D1909" s="49"/>
      <c r="E1909" s="35"/>
      <c r="F1909" s="52"/>
      <c r="G1909" s="32"/>
      <c r="H1909" s="33"/>
      <c r="I1909" s="74"/>
      <c r="J1909" s="34"/>
      <c r="K1909" s="34"/>
      <c r="L1909" s="44"/>
      <c r="M1909" s="62"/>
      <c r="P1909" s="36"/>
    </row>
    <row r="1910" spans="1:16" s="31" customFormat="1">
      <c r="A1910" s="49"/>
      <c r="B1910" s="35"/>
      <c r="C1910" s="35"/>
      <c r="D1910" s="49"/>
      <c r="E1910" s="35"/>
      <c r="F1910" s="52"/>
      <c r="G1910" s="32"/>
      <c r="H1910" s="33"/>
      <c r="I1910" s="74"/>
      <c r="J1910" s="34"/>
      <c r="K1910" s="34"/>
      <c r="L1910" s="44"/>
      <c r="M1910" s="62"/>
      <c r="P1910" s="36"/>
    </row>
    <row r="1911" spans="1:16" s="31" customFormat="1">
      <c r="A1911" s="49"/>
      <c r="B1911" s="35"/>
      <c r="C1911" s="35"/>
      <c r="D1911" s="49"/>
      <c r="E1911" s="35"/>
      <c r="F1911" s="52"/>
      <c r="G1911" s="32"/>
      <c r="H1911" s="33"/>
      <c r="I1911" s="74"/>
      <c r="J1911" s="34"/>
      <c r="K1911" s="34"/>
      <c r="L1911" s="44"/>
      <c r="M1911" s="62"/>
      <c r="P1911" s="36"/>
    </row>
    <row r="1912" spans="1:16" s="31" customFormat="1">
      <c r="A1912" s="49"/>
      <c r="B1912" s="35"/>
      <c r="C1912" s="35"/>
      <c r="D1912" s="49"/>
      <c r="E1912" s="35"/>
      <c r="F1912" s="52"/>
      <c r="G1912" s="32"/>
      <c r="H1912" s="33"/>
      <c r="I1912" s="74"/>
      <c r="J1912" s="34"/>
      <c r="K1912" s="34"/>
      <c r="L1912" s="44"/>
      <c r="M1912" s="62"/>
      <c r="P1912" s="36"/>
    </row>
    <row r="1913" spans="1:16" s="31" customFormat="1">
      <c r="A1913" s="49"/>
      <c r="B1913" s="35"/>
      <c r="C1913" s="35"/>
      <c r="D1913" s="49"/>
      <c r="E1913" s="35"/>
      <c r="F1913" s="52"/>
      <c r="G1913" s="32"/>
      <c r="H1913" s="33"/>
      <c r="I1913" s="74"/>
      <c r="J1913" s="34"/>
      <c r="K1913" s="34"/>
      <c r="L1913" s="44"/>
      <c r="M1913" s="62"/>
      <c r="P1913" s="36"/>
    </row>
    <row r="1914" spans="1:16" s="31" customFormat="1">
      <c r="A1914" s="49"/>
      <c r="B1914" s="35"/>
      <c r="C1914" s="35"/>
      <c r="D1914" s="49"/>
      <c r="E1914" s="35"/>
      <c r="F1914" s="52"/>
      <c r="G1914" s="32"/>
      <c r="H1914" s="33"/>
      <c r="I1914" s="74"/>
      <c r="J1914" s="34"/>
      <c r="K1914" s="34"/>
      <c r="L1914" s="44"/>
      <c r="M1914" s="62"/>
      <c r="P1914" s="36"/>
    </row>
    <row r="1915" spans="1:16" s="31" customFormat="1">
      <c r="A1915" s="49"/>
      <c r="B1915" s="35"/>
      <c r="C1915" s="35"/>
      <c r="D1915" s="49"/>
      <c r="E1915" s="35"/>
      <c r="F1915" s="52"/>
      <c r="G1915" s="32"/>
      <c r="H1915" s="33"/>
      <c r="I1915" s="74"/>
      <c r="J1915" s="34"/>
      <c r="K1915" s="34"/>
      <c r="L1915" s="44"/>
      <c r="M1915" s="62"/>
      <c r="P1915" s="36"/>
    </row>
    <row r="1916" spans="1:16" s="31" customFormat="1">
      <c r="A1916" s="49"/>
      <c r="B1916" s="35"/>
      <c r="C1916" s="35"/>
      <c r="D1916" s="49"/>
      <c r="E1916" s="35"/>
      <c r="F1916" s="52"/>
      <c r="G1916" s="32"/>
      <c r="H1916" s="33"/>
      <c r="I1916" s="74"/>
      <c r="J1916" s="34"/>
      <c r="K1916" s="34"/>
      <c r="L1916" s="44"/>
      <c r="M1916" s="62"/>
      <c r="P1916" s="36"/>
    </row>
    <row r="1917" spans="1:16" s="31" customFormat="1">
      <c r="A1917" s="49"/>
      <c r="B1917" s="35"/>
      <c r="C1917" s="35"/>
      <c r="D1917" s="49"/>
      <c r="E1917" s="35"/>
      <c r="F1917" s="52"/>
      <c r="G1917" s="32"/>
      <c r="H1917" s="33"/>
      <c r="I1917" s="74"/>
      <c r="J1917" s="34"/>
      <c r="K1917" s="34"/>
      <c r="L1917" s="44"/>
      <c r="M1917" s="62"/>
      <c r="P1917" s="36"/>
    </row>
    <row r="1918" spans="1:16" s="31" customFormat="1">
      <c r="A1918" s="49"/>
      <c r="B1918" s="35"/>
      <c r="C1918" s="35"/>
      <c r="D1918" s="49"/>
      <c r="E1918" s="35"/>
      <c r="F1918" s="52"/>
      <c r="G1918" s="32"/>
      <c r="H1918" s="33"/>
      <c r="I1918" s="74"/>
      <c r="J1918" s="34"/>
      <c r="K1918" s="34"/>
      <c r="L1918" s="44"/>
      <c r="M1918" s="62"/>
      <c r="P1918" s="36"/>
    </row>
    <row r="1919" spans="1:16" s="31" customFormat="1">
      <c r="A1919" s="49"/>
      <c r="B1919" s="35"/>
      <c r="C1919" s="35"/>
      <c r="D1919" s="49"/>
      <c r="E1919" s="35"/>
      <c r="F1919" s="52"/>
      <c r="G1919" s="32"/>
      <c r="H1919" s="33"/>
      <c r="I1919" s="74"/>
      <c r="J1919" s="34"/>
      <c r="K1919" s="34"/>
      <c r="L1919" s="44"/>
      <c r="M1919" s="62"/>
      <c r="P1919" s="36"/>
    </row>
    <row r="1920" spans="1:16" s="31" customFormat="1">
      <c r="A1920" s="49"/>
      <c r="B1920" s="35"/>
      <c r="C1920" s="35"/>
      <c r="D1920" s="49"/>
      <c r="E1920" s="35"/>
      <c r="F1920" s="52"/>
      <c r="G1920" s="32"/>
      <c r="H1920" s="33"/>
      <c r="I1920" s="74"/>
      <c r="J1920" s="34"/>
      <c r="K1920" s="34"/>
      <c r="L1920" s="44"/>
      <c r="M1920" s="62"/>
      <c r="P1920" s="36"/>
    </row>
    <row r="1921" spans="1:16" s="31" customFormat="1">
      <c r="A1921" s="49"/>
      <c r="B1921" s="35"/>
      <c r="C1921" s="35"/>
      <c r="D1921" s="49"/>
      <c r="E1921" s="35"/>
      <c r="F1921" s="52"/>
      <c r="G1921" s="32"/>
      <c r="H1921" s="33"/>
      <c r="I1921" s="74"/>
      <c r="J1921" s="34"/>
      <c r="K1921" s="34"/>
      <c r="L1921" s="44"/>
      <c r="M1921" s="62"/>
      <c r="P1921" s="36"/>
    </row>
    <row r="1922" spans="1:16" s="31" customFormat="1">
      <c r="A1922" s="49"/>
      <c r="B1922" s="35"/>
      <c r="C1922" s="35"/>
      <c r="D1922" s="49"/>
      <c r="E1922" s="35"/>
      <c r="F1922" s="52"/>
      <c r="G1922" s="32"/>
      <c r="H1922" s="33"/>
      <c r="I1922" s="74"/>
      <c r="J1922" s="34"/>
      <c r="K1922" s="34"/>
      <c r="L1922" s="44"/>
      <c r="M1922" s="62"/>
      <c r="P1922" s="36"/>
    </row>
    <row r="1923" spans="1:16" s="31" customFormat="1">
      <c r="A1923" s="49"/>
      <c r="B1923" s="35"/>
      <c r="C1923" s="35"/>
      <c r="D1923" s="49"/>
      <c r="E1923" s="35"/>
      <c r="F1923" s="52"/>
      <c r="G1923" s="32"/>
      <c r="H1923" s="33"/>
      <c r="I1923" s="74"/>
      <c r="J1923" s="34"/>
      <c r="K1923" s="34"/>
      <c r="L1923" s="44"/>
      <c r="M1923" s="62"/>
      <c r="P1923" s="36"/>
    </row>
    <row r="1924" spans="1:16" s="31" customFormat="1">
      <c r="A1924" s="49"/>
      <c r="B1924" s="35"/>
      <c r="C1924" s="35"/>
      <c r="D1924" s="49"/>
      <c r="E1924" s="35"/>
      <c r="F1924" s="52"/>
      <c r="G1924" s="32"/>
      <c r="H1924" s="33"/>
      <c r="I1924" s="74"/>
      <c r="J1924" s="34"/>
      <c r="K1924" s="34"/>
      <c r="L1924" s="44"/>
      <c r="M1924" s="62"/>
      <c r="P1924" s="36"/>
    </row>
    <row r="1925" spans="1:16" s="31" customFormat="1">
      <c r="A1925" s="49"/>
      <c r="B1925" s="35"/>
      <c r="C1925" s="35"/>
      <c r="D1925" s="49"/>
      <c r="E1925" s="35"/>
      <c r="F1925" s="52"/>
      <c r="G1925" s="32"/>
      <c r="H1925" s="33"/>
      <c r="I1925" s="74"/>
      <c r="J1925" s="34"/>
      <c r="K1925" s="34"/>
      <c r="L1925" s="44"/>
      <c r="M1925" s="62"/>
      <c r="P1925" s="36"/>
    </row>
    <row r="1926" spans="1:16" s="31" customFormat="1">
      <c r="A1926" s="49"/>
      <c r="B1926" s="35"/>
      <c r="C1926" s="35"/>
      <c r="D1926" s="49"/>
      <c r="E1926" s="35"/>
      <c r="F1926" s="52"/>
      <c r="G1926" s="32"/>
      <c r="H1926" s="33"/>
      <c r="I1926" s="74"/>
      <c r="J1926" s="34"/>
      <c r="K1926" s="34"/>
      <c r="L1926" s="44"/>
      <c r="M1926" s="62"/>
      <c r="P1926" s="36"/>
    </row>
    <row r="1927" spans="1:16" s="31" customFormat="1">
      <c r="A1927" s="49"/>
      <c r="B1927" s="35"/>
      <c r="C1927" s="35"/>
      <c r="D1927" s="49"/>
      <c r="E1927" s="35"/>
      <c r="F1927" s="52"/>
      <c r="G1927" s="32"/>
      <c r="H1927" s="33"/>
      <c r="I1927" s="74"/>
      <c r="J1927" s="34"/>
      <c r="K1927" s="34"/>
      <c r="L1927" s="44"/>
      <c r="M1927" s="62"/>
      <c r="P1927" s="36"/>
    </row>
    <row r="1928" spans="1:16" s="31" customFormat="1">
      <c r="A1928" s="49"/>
      <c r="B1928" s="35"/>
      <c r="C1928" s="35"/>
      <c r="D1928" s="49"/>
      <c r="E1928" s="35"/>
      <c r="F1928" s="52"/>
      <c r="G1928" s="32"/>
      <c r="H1928" s="33"/>
      <c r="I1928" s="74"/>
      <c r="J1928" s="34"/>
      <c r="K1928" s="34"/>
      <c r="L1928" s="44"/>
      <c r="M1928" s="62"/>
      <c r="P1928" s="36"/>
    </row>
    <row r="1929" spans="1:16" s="31" customFormat="1">
      <c r="A1929" s="49"/>
      <c r="B1929" s="35"/>
      <c r="C1929" s="35"/>
      <c r="D1929" s="49"/>
      <c r="E1929" s="35"/>
      <c r="F1929" s="52"/>
      <c r="G1929" s="32"/>
      <c r="H1929" s="33"/>
      <c r="I1929" s="74"/>
      <c r="J1929" s="34"/>
      <c r="K1929" s="34"/>
      <c r="L1929" s="44"/>
      <c r="M1929" s="62"/>
      <c r="P1929" s="36"/>
    </row>
    <row r="1930" spans="1:16" s="31" customFormat="1">
      <c r="A1930" s="49"/>
      <c r="B1930" s="35"/>
      <c r="C1930" s="35"/>
      <c r="D1930" s="49"/>
      <c r="E1930" s="35"/>
      <c r="F1930" s="52"/>
      <c r="G1930" s="32"/>
      <c r="H1930" s="33"/>
      <c r="I1930" s="74"/>
      <c r="J1930" s="34"/>
      <c r="K1930" s="34"/>
      <c r="L1930" s="44"/>
      <c r="M1930" s="62"/>
      <c r="P1930" s="36"/>
    </row>
    <row r="1931" spans="1:16" s="31" customFormat="1">
      <c r="A1931" s="49"/>
      <c r="B1931" s="35"/>
      <c r="C1931" s="35"/>
      <c r="D1931" s="49"/>
      <c r="E1931" s="35"/>
      <c r="F1931" s="52"/>
      <c r="G1931" s="32"/>
      <c r="H1931" s="33"/>
      <c r="I1931" s="74"/>
      <c r="J1931" s="34"/>
      <c r="K1931" s="34"/>
      <c r="L1931" s="44"/>
      <c r="M1931" s="62"/>
      <c r="P1931" s="36"/>
    </row>
    <row r="1932" spans="1:16" s="31" customFormat="1">
      <c r="A1932" s="49"/>
      <c r="B1932" s="35"/>
      <c r="C1932" s="35"/>
      <c r="D1932" s="49"/>
      <c r="E1932" s="35"/>
      <c r="F1932" s="52"/>
      <c r="G1932" s="32"/>
      <c r="H1932" s="33"/>
      <c r="I1932" s="74"/>
      <c r="J1932" s="34"/>
      <c r="K1932" s="34"/>
      <c r="L1932" s="44"/>
      <c r="M1932" s="62"/>
      <c r="P1932" s="36"/>
    </row>
    <row r="1933" spans="1:16" s="31" customFormat="1">
      <c r="A1933" s="49"/>
      <c r="B1933" s="35"/>
      <c r="C1933" s="35"/>
      <c r="D1933" s="49"/>
      <c r="E1933" s="35"/>
      <c r="F1933" s="52"/>
      <c r="G1933" s="32"/>
      <c r="H1933" s="33"/>
      <c r="I1933" s="74"/>
      <c r="J1933" s="34"/>
      <c r="K1933" s="34"/>
      <c r="L1933" s="44"/>
      <c r="M1933" s="62"/>
      <c r="P1933" s="36"/>
    </row>
    <row r="1934" spans="1:16" s="31" customFormat="1">
      <c r="A1934" s="49"/>
      <c r="B1934" s="35"/>
      <c r="C1934" s="35"/>
      <c r="D1934" s="49"/>
      <c r="E1934" s="35"/>
      <c r="F1934" s="52"/>
      <c r="G1934" s="32"/>
      <c r="H1934" s="33"/>
      <c r="I1934" s="74"/>
      <c r="J1934" s="34"/>
      <c r="K1934" s="34"/>
      <c r="L1934" s="44"/>
      <c r="M1934" s="62"/>
      <c r="P1934" s="36"/>
    </row>
    <row r="1935" spans="1:16" s="31" customFormat="1">
      <c r="A1935" s="49"/>
      <c r="B1935" s="35"/>
      <c r="C1935" s="35"/>
      <c r="D1935" s="49"/>
      <c r="E1935" s="35"/>
      <c r="F1935" s="52"/>
      <c r="G1935" s="32"/>
      <c r="H1935" s="33"/>
      <c r="I1935" s="74"/>
      <c r="J1935" s="34"/>
      <c r="K1935" s="34"/>
      <c r="L1935" s="44"/>
      <c r="M1935" s="62"/>
      <c r="P1935" s="36"/>
    </row>
    <row r="1936" spans="1:16" s="31" customFormat="1">
      <c r="A1936" s="49"/>
      <c r="B1936" s="35"/>
      <c r="C1936" s="35"/>
      <c r="D1936" s="49"/>
      <c r="E1936" s="35"/>
      <c r="F1936" s="52"/>
      <c r="G1936" s="32"/>
      <c r="H1936" s="33"/>
      <c r="I1936" s="74"/>
      <c r="J1936" s="34"/>
      <c r="K1936" s="34"/>
      <c r="L1936" s="44"/>
      <c r="M1936" s="62"/>
      <c r="P1936" s="36"/>
    </row>
    <row r="1937" spans="1:16" s="31" customFormat="1">
      <c r="A1937" s="49"/>
      <c r="B1937" s="35"/>
      <c r="C1937" s="35"/>
      <c r="D1937" s="49"/>
      <c r="E1937" s="35"/>
      <c r="F1937" s="52"/>
      <c r="G1937" s="32"/>
      <c r="H1937" s="33"/>
      <c r="I1937" s="74"/>
      <c r="J1937" s="34"/>
      <c r="K1937" s="34"/>
      <c r="L1937" s="44"/>
      <c r="M1937" s="62"/>
      <c r="P1937" s="36"/>
    </row>
    <row r="1938" spans="1:16" s="31" customFormat="1">
      <c r="A1938" s="49"/>
      <c r="B1938" s="35"/>
      <c r="C1938" s="35"/>
      <c r="D1938" s="49"/>
      <c r="E1938" s="35"/>
      <c r="F1938" s="52"/>
      <c r="G1938" s="32"/>
      <c r="H1938" s="33"/>
      <c r="I1938" s="74"/>
      <c r="J1938" s="34"/>
      <c r="K1938" s="34"/>
      <c r="L1938" s="44"/>
      <c r="M1938" s="62"/>
      <c r="P1938" s="36"/>
    </row>
    <row r="1939" spans="1:16" s="31" customFormat="1">
      <c r="A1939" s="49"/>
      <c r="B1939" s="35"/>
      <c r="C1939" s="35"/>
      <c r="D1939" s="49"/>
      <c r="E1939" s="35"/>
      <c r="F1939" s="52"/>
      <c r="G1939" s="32"/>
      <c r="H1939" s="33"/>
      <c r="I1939" s="74"/>
      <c r="J1939" s="34"/>
      <c r="K1939" s="34"/>
      <c r="L1939" s="44"/>
      <c r="M1939" s="62"/>
      <c r="P1939" s="36"/>
    </row>
    <row r="1940" spans="1:16" s="31" customFormat="1">
      <c r="A1940" s="49"/>
      <c r="B1940" s="35"/>
      <c r="C1940" s="35"/>
      <c r="D1940" s="49"/>
      <c r="E1940" s="35"/>
      <c r="F1940" s="52"/>
      <c r="G1940" s="32"/>
      <c r="H1940" s="33"/>
      <c r="I1940" s="74"/>
      <c r="J1940" s="34"/>
      <c r="K1940" s="34"/>
      <c r="L1940" s="44"/>
      <c r="M1940" s="62"/>
      <c r="P1940" s="36"/>
    </row>
    <row r="1941" spans="1:16" s="31" customFormat="1">
      <c r="A1941" s="49"/>
      <c r="B1941" s="35"/>
      <c r="C1941" s="35"/>
      <c r="D1941" s="49"/>
      <c r="E1941" s="35"/>
      <c r="F1941" s="52"/>
      <c r="G1941" s="32"/>
      <c r="H1941" s="33"/>
      <c r="I1941" s="74"/>
      <c r="J1941" s="34"/>
      <c r="K1941" s="34"/>
      <c r="L1941" s="44"/>
      <c r="M1941" s="62"/>
      <c r="P1941" s="36"/>
    </row>
    <row r="1942" spans="1:16" s="31" customFormat="1">
      <c r="A1942" s="49"/>
      <c r="B1942" s="35"/>
      <c r="C1942" s="35"/>
      <c r="D1942" s="49"/>
      <c r="E1942" s="35"/>
      <c r="F1942" s="52"/>
      <c r="G1942" s="32"/>
      <c r="H1942" s="33"/>
      <c r="I1942" s="74"/>
      <c r="J1942" s="34"/>
      <c r="K1942" s="34"/>
      <c r="L1942" s="44"/>
      <c r="M1942" s="62"/>
      <c r="P1942" s="36"/>
    </row>
    <row r="1943" spans="1:16" s="31" customFormat="1">
      <c r="A1943" s="49"/>
      <c r="B1943" s="35"/>
      <c r="C1943" s="35"/>
      <c r="D1943" s="49"/>
      <c r="E1943" s="35"/>
      <c r="F1943" s="52"/>
      <c r="G1943" s="32"/>
      <c r="H1943" s="33"/>
      <c r="I1943" s="74"/>
      <c r="J1943" s="34"/>
      <c r="K1943" s="34"/>
      <c r="L1943" s="44"/>
      <c r="M1943" s="62"/>
      <c r="P1943" s="36"/>
    </row>
    <row r="1944" spans="1:16" s="31" customFormat="1">
      <c r="A1944" s="49"/>
      <c r="B1944" s="35"/>
      <c r="C1944" s="35"/>
      <c r="D1944" s="49"/>
      <c r="E1944" s="35"/>
      <c r="F1944" s="52"/>
      <c r="G1944" s="32"/>
      <c r="H1944" s="33"/>
      <c r="I1944" s="74"/>
      <c r="J1944" s="34"/>
      <c r="K1944" s="34"/>
      <c r="L1944" s="44"/>
      <c r="M1944" s="62"/>
      <c r="P1944" s="36"/>
    </row>
    <row r="1945" spans="1:16" s="31" customFormat="1">
      <c r="A1945" s="49"/>
      <c r="B1945" s="35"/>
      <c r="C1945" s="35"/>
      <c r="D1945" s="49"/>
      <c r="E1945" s="35"/>
      <c r="F1945" s="52"/>
      <c r="G1945" s="32"/>
      <c r="H1945" s="33"/>
      <c r="I1945" s="74"/>
      <c r="J1945" s="34"/>
      <c r="K1945" s="34"/>
      <c r="L1945" s="44"/>
      <c r="M1945" s="62"/>
      <c r="P1945" s="36"/>
    </row>
    <row r="1946" spans="1:16" s="31" customFormat="1">
      <c r="A1946" s="49"/>
      <c r="B1946" s="35"/>
      <c r="C1946" s="35"/>
      <c r="D1946" s="49"/>
      <c r="E1946" s="35"/>
      <c r="F1946" s="52"/>
      <c r="G1946" s="32"/>
      <c r="H1946" s="33"/>
      <c r="I1946" s="74"/>
      <c r="J1946" s="34"/>
      <c r="K1946" s="34"/>
      <c r="L1946" s="44"/>
      <c r="M1946" s="62"/>
      <c r="P1946" s="36"/>
    </row>
    <row r="1947" spans="1:16" s="31" customFormat="1">
      <c r="A1947" s="49"/>
      <c r="B1947" s="35"/>
      <c r="C1947" s="35"/>
      <c r="D1947" s="49"/>
      <c r="E1947" s="35"/>
      <c r="F1947" s="52"/>
      <c r="G1947" s="32"/>
      <c r="H1947" s="33"/>
      <c r="I1947" s="74"/>
      <c r="J1947" s="34"/>
      <c r="K1947" s="34"/>
      <c r="L1947" s="44"/>
      <c r="M1947" s="62"/>
      <c r="P1947" s="36"/>
    </row>
    <row r="1948" spans="1:16" s="31" customFormat="1">
      <c r="A1948" s="49"/>
      <c r="B1948" s="35"/>
      <c r="C1948" s="35"/>
      <c r="D1948" s="49"/>
      <c r="E1948" s="35"/>
      <c r="F1948" s="52"/>
      <c r="G1948" s="32"/>
      <c r="H1948" s="33"/>
      <c r="I1948" s="74"/>
      <c r="J1948" s="34"/>
      <c r="K1948" s="34"/>
      <c r="L1948" s="44"/>
      <c r="M1948" s="62"/>
      <c r="P1948" s="36"/>
    </row>
    <row r="1949" spans="1:16" s="31" customFormat="1">
      <c r="A1949" s="49"/>
      <c r="B1949" s="35"/>
      <c r="C1949" s="35"/>
      <c r="D1949" s="49"/>
      <c r="E1949" s="35"/>
      <c r="F1949" s="52"/>
      <c r="G1949" s="32"/>
      <c r="H1949" s="33"/>
      <c r="I1949" s="74"/>
      <c r="J1949" s="34"/>
      <c r="K1949" s="34"/>
      <c r="L1949" s="44"/>
      <c r="M1949" s="62"/>
      <c r="P1949" s="36"/>
    </row>
    <row r="1950" spans="1:16" s="31" customFormat="1">
      <c r="A1950" s="49"/>
      <c r="B1950" s="35"/>
      <c r="C1950" s="35"/>
      <c r="D1950" s="49"/>
      <c r="E1950" s="35"/>
      <c r="F1950" s="52"/>
      <c r="G1950" s="32"/>
      <c r="H1950" s="33"/>
      <c r="I1950" s="74"/>
      <c r="J1950" s="34"/>
      <c r="K1950" s="34"/>
      <c r="L1950" s="44"/>
      <c r="M1950" s="62"/>
      <c r="P1950" s="36"/>
    </row>
    <row r="1951" spans="1:16" s="31" customFormat="1">
      <c r="A1951" s="49"/>
      <c r="B1951" s="35"/>
      <c r="C1951" s="35"/>
      <c r="D1951" s="49"/>
      <c r="E1951" s="35"/>
      <c r="F1951" s="52"/>
      <c r="G1951" s="32"/>
      <c r="H1951" s="33"/>
      <c r="I1951" s="74"/>
      <c r="J1951" s="34"/>
      <c r="K1951" s="34"/>
      <c r="L1951" s="44"/>
      <c r="M1951" s="62"/>
      <c r="P1951" s="36"/>
    </row>
    <row r="1952" spans="1:16" s="31" customFormat="1">
      <c r="A1952" s="49"/>
      <c r="B1952" s="35"/>
      <c r="C1952" s="35"/>
      <c r="D1952" s="49"/>
      <c r="E1952" s="35"/>
      <c r="F1952" s="52"/>
      <c r="G1952" s="32"/>
      <c r="H1952" s="33"/>
      <c r="I1952" s="74"/>
      <c r="J1952" s="34"/>
      <c r="K1952" s="34"/>
      <c r="L1952" s="44"/>
      <c r="M1952" s="62"/>
      <c r="P1952" s="36"/>
    </row>
    <row r="1953" spans="1:16" s="31" customFormat="1">
      <c r="A1953" s="49"/>
      <c r="B1953" s="35"/>
      <c r="C1953" s="35"/>
      <c r="D1953" s="49"/>
      <c r="E1953" s="35"/>
      <c r="F1953" s="52"/>
      <c r="G1953" s="32"/>
      <c r="H1953" s="33"/>
      <c r="I1953" s="74"/>
      <c r="J1953" s="34"/>
      <c r="K1953" s="34"/>
      <c r="L1953" s="44"/>
      <c r="M1953" s="62"/>
      <c r="P1953" s="36"/>
    </row>
    <row r="1954" spans="1:16" s="31" customFormat="1">
      <c r="A1954" s="49"/>
      <c r="B1954" s="35"/>
      <c r="C1954" s="35"/>
      <c r="D1954" s="49"/>
      <c r="E1954" s="35"/>
      <c r="F1954" s="52"/>
      <c r="G1954" s="32"/>
      <c r="H1954" s="33"/>
      <c r="I1954" s="74"/>
      <c r="J1954" s="34"/>
      <c r="K1954" s="34"/>
      <c r="L1954" s="44"/>
      <c r="M1954" s="62"/>
      <c r="P1954" s="36"/>
    </row>
    <row r="1955" spans="1:16" s="31" customFormat="1">
      <c r="A1955" s="49"/>
      <c r="B1955" s="35"/>
      <c r="C1955" s="35"/>
      <c r="D1955" s="49"/>
      <c r="E1955" s="35"/>
      <c r="F1955" s="52"/>
      <c r="G1955" s="32"/>
      <c r="H1955" s="33"/>
      <c r="I1955" s="74"/>
      <c r="J1955" s="34"/>
      <c r="K1955" s="34"/>
      <c r="L1955" s="44"/>
      <c r="M1955" s="62"/>
      <c r="P1955" s="36"/>
    </row>
    <row r="1956" spans="1:16" s="31" customFormat="1">
      <c r="A1956" s="49"/>
      <c r="B1956" s="35"/>
      <c r="C1956" s="35"/>
      <c r="D1956" s="49"/>
      <c r="E1956" s="35"/>
      <c r="F1956" s="52"/>
      <c r="G1956" s="32"/>
      <c r="H1956" s="33"/>
      <c r="I1956" s="74"/>
      <c r="J1956" s="34"/>
      <c r="K1956" s="34"/>
      <c r="L1956" s="44"/>
      <c r="M1956" s="62"/>
      <c r="P1956" s="36"/>
    </row>
    <row r="1957" spans="1:16" s="31" customFormat="1">
      <c r="A1957" s="49"/>
      <c r="B1957" s="35"/>
      <c r="C1957" s="35"/>
      <c r="D1957" s="49"/>
      <c r="E1957" s="35"/>
      <c r="F1957" s="52"/>
      <c r="G1957" s="32"/>
      <c r="H1957" s="33"/>
      <c r="I1957" s="74"/>
      <c r="J1957" s="34"/>
      <c r="K1957" s="34"/>
      <c r="L1957" s="44"/>
      <c r="M1957" s="62"/>
      <c r="P1957" s="36"/>
    </row>
    <row r="1958" spans="1:16" s="31" customFormat="1">
      <c r="A1958" s="49"/>
      <c r="B1958" s="35"/>
      <c r="C1958" s="35"/>
      <c r="D1958" s="49"/>
      <c r="E1958" s="35"/>
      <c r="F1958" s="52"/>
      <c r="G1958" s="32"/>
      <c r="H1958" s="33"/>
      <c r="I1958" s="74"/>
      <c r="J1958" s="34"/>
      <c r="K1958" s="34"/>
      <c r="L1958" s="44"/>
      <c r="M1958" s="62"/>
      <c r="P1958" s="36"/>
    </row>
    <row r="1959" spans="1:16" s="31" customFormat="1">
      <c r="A1959" s="49"/>
      <c r="B1959" s="35"/>
      <c r="C1959" s="35"/>
      <c r="D1959" s="49"/>
      <c r="E1959" s="35"/>
      <c r="F1959" s="52"/>
      <c r="G1959" s="32"/>
      <c r="H1959" s="33"/>
      <c r="I1959" s="74"/>
      <c r="J1959" s="34"/>
      <c r="K1959" s="34"/>
      <c r="L1959" s="44"/>
      <c r="M1959" s="62"/>
      <c r="P1959" s="36"/>
    </row>
    <row r="1960" spans="1:16" s="31" customFormat="1">
      <c r="A1960" s="49"/>
      <c r="B1960" s="35"/>
      <c r="C1960" s="35"/>
      <c r="D1960" s="49"/>
      <c r="E1960" s="35"/>
      <c r="F1960" s="52"/>
      <c r="G1960" s="32"/>
      <c r="H1960" s="33"/>
      <c r="I1960" s="74"/>
      <c r="J1960" s="34"/>
      <c r="K1960" s="34"/>
      <c r="L1960" s="44"/>
      <c r="M1960" s="62"/>
      <c r="P1960" s="36"/>
    </row>
    <row r="1961" spans="1:16" s="31" customFormat="1">
      <c r="A1961" s="49"/>
      <c r="B1961" s="35"/>
      <c r="C1961" s="35"/>
      <c r="D1961" s="49"/>
      <c r="E1961" s="35"/>
      <c r="F1961" s="52"/>
      <c r="G1961" s="32"/>
      <c r="H1961" s="33"/>
      <c r="I1961" s="74"/>
      <c r="J1961" s="34"/>
      <c r="K1961" s="34"/>
      <c r="L1961" s="44"/>
      <c r="M1961" s="62"/>
      <c r="P1961" s="36"/>
    </row>
    <row r="1962" spans="1:16" s="31" customFormat="1">
      <c r="A1962" s="49"/>
      <c r="B1962" s="35"/>
      <c r="C1962" s="35"/>
      <c r="D1962" s="49"/>
      <c r="E1962" s="35"/>
      <c r="F1962" s="52"/>
      <c r="G1962" s="32"/>
      <c r="H1962" s="33"/>
      <c r="I1962" s="74"/>
      <c r="J1962" s="34"/>
      <c r="K1962" s="34"/>
      <c r="L1962" s="44"/>
      <c r="M1962" s="62"/>
      <c r="P1962" s="36"/>
    </row>
    <row r="1963" spans="1:16" s="31" customFormat="1">
      <c r="A1963" s="49"/>
      <c r="B1963" s="35"/>
      <c r="C1963" s="35"/>
      <c r="D1963" s="49"/>
      <c r="E1963" s="35"/>
      <c r="F1963" s="52"/>
      <c r="G1963" s="32"/>
      <c r="H1963" s="33"/>
      <c r="I1963" s="74"/>
      <c r="J1963" s="34"/>
      <c r="K1963" s="34"/>
      <c r="L1963" s="44"/>
      <c r="M1963" s="62"/>
      <c r="P1963" s="36"/>
    </row>
    <row r="1964" spans="1:16" s="31" customFormat="1">
      <c r="A1964" s="49"/>
      <c r="B1964" s="35"/>
      <c r="C1964" s="35"/>
      <c r="D1964" s="49"/>
      <c r="E1964" s="35"/>
      <c r="F1964" s="52"/>
      <c r="G1964" s="32"/>
      <c r="H1964" s="33"/>
      <c r="I1964" s="74"/>
      <c r="J1964" s="34"/>
      <c r="K1964" s="34"/>
      <c r="L1964" s="44"/>
      <c r="M1964" s="62"/>
      <c r="P1964" s="36"/>
    </row>
    <row r="1965" spans="1:16" s="31" customFormat="1">
      <c r="A1965" s="49"/>
      <c r="B1965" s="35"/>
      <c r="C1965" s="35"/>
      <c r="D1965" s="49"/>
      <c r="E1965" s="35"/>
      <c r="F1965" s="52"/>
      <c r="G1965" s="32"/>
      <c r="H1965" s="33"/>
      <c r="I1965" s="74"/>
      <c r="J1965" s="34"/>
      <c r="K1965" s="34"/>
      <c r="L1965" s="44"/>
      <c r="M1965" s="62"/>
      <c r="P1965" s="36"/>
    </row>
    <row r="1966" spans="1:16" s="31" customFormat="1">
      <c r="A1966" s="49"/>
      <c r="B1966" s="35"/>
      <c r="C1966" s="35"/>
      <c r="D1966" s="49"/>
      <c r="E1966" s="35"/>
      <c r="F1966" s="52"/>
      <c r="G1966" s="32"/>
      <c r="H1966" s="33"/>
      <c r="I1966" s="74"/>
      <c r="J1966" s="34"/>
      <c r="K1966" s="34"/>
      <c r="L1966" s="44"/>
      <c r="M1966" s="62"/>
      <c r="P1966" s="36"/>
    </row>
    <row r="1967" spans="1:16" s="31" customFormat="1">
      <c r="A1967" s="49"/>
      <c r="B1967" s="35"/>
      <c r="C1967" s="35"/>
      <c r="D1967" s="49"/>
      <c r="E1967" s="35"/>
      <c r="F1967" s="52"/>
      <c r="G1967" s="32"/>
      <c r="H1967" s="33"/>
      <c r="I1967" s="74"/>
      <c r="J1967" s="34"/>
      <c r="K1967" s="34"/>
      <c r="L1967" s="44"/>
      <c r="M1967" s="62"/>
      <c r="P1967" s="36"/>
    </row>
    <row r="1968" spans="1:16" s="31" customFormat="1">
      <c r="A1968" s="49"/>
      <c r="B1968" s="35"/>
      <c r="C1968" s="35"/>
      <c r="D1968" s="49"/>
      <c r="E1968" s="35"/>
      <c r="F1968" s="52"/>
      <c r="G1968" s="32"/>
      <c r="H1968" s="33"/>
      <c r="I1968" s="74"/>
      <c r="J1968" s="34"/>
      <c r="K1968" s="34"/>
      <c r="L1968" s="44"/>
      <c r="M1968" s="62"/>
      <c r="P1968" s="36"/>
    </row>
    <row r="1969" spans="1:16" s="31" customFormat="1">
      <c r="A1969" s="49"/>
      <c r="B1969" s="35"/>
      <c r="C1969" s="35"/>
      <c r="D1969" s="49"/>
      <c r="E1969" s="35"/>
      <c r="F1969" s="52"/>
      <c r="G1969" s="32"/>
      <c r="H1969" s="33"/>
      <c r="I1969" s="74"/>
      <c r="J1969" s="34"/>
      <c r="K1969" s="34"/>
      <c r="L1969" s="44"/>
      <c r="M1969" s="62"/>
      <c r="P1969" s="36"/>
    </row>
    <row r="1970" spans="1:16" s="31" customFormat="1">
      <c r="A1970" s="49"/>
      <c r="B1970" s="35"/>
      <c r="C1970" s="35"/>
      <c r="D1970" s="49"/>
      <c r="E1970" s="35"/>
      <c r="F1970" s="52"/>
      <c r="G1970" s="32"/>
      <c r="H1970" s="33"/>
      <c r="I1970" s="74"/>
      <c r="J1970" s="34"/>
      <c r="K1970" s="34"/>
      <c r="L1970" s="44"/>
      <c r="M1970" s="62"/>
      <c r="P1970" s="36"/>
    </row>
    <row r="1971" spans="1:16" s="31" customFormat="1">
      <c r="A1971" s="49"/>
      <c r="B1971" s="35"/>
      <c r="C1971" s="35"/>
      <c r="D1971" s="49"/>
      <c r="E1971" s="35"/>
      <c r="F1971" s="52"/>
      <c r="G1971" s="32"/>
      <c r="H1971" s="33"/>
      <c r="I1971" s="74"/>
      <c r="J1971" s="34"/>
      <c r="K1971" s="34"/>
      <c r="L1971" s="44"/>
      <c r="M1971" s="62"/>
      <c r="P1971" s="36"/>
    </row>
    <row r="1972" spans="1:16" s="31" customFormat="1">
      <c r="A1972" s="49"/>
      <c r="B1972" s="35"/>
      <c r="C1972" s="35"/>
      <c r="D1972" s="49"/>
      <c r="E1972" s="35"/>
      <c r="F1972" s="52"/>
      <c r="G1972" s="32"/>
      <c r="H1972" s="33"/>
      <c r="I1972" s="74"/>
      <c r="J1972" s="34"/>
      <c r="K1972" s="34"/>
      <c r="L1972" s="44"/>
      <c r="M1972" s="62"/>
      <c r="P1972" s="36"/>
    </row>
    <row r="1973" spans="1:16" s="31" customFormat="1">
      <c r="A1973" s="49"/>
      <c r="B1973" s="35"/>
      <c r="C1973" s="35"/>
      <c r="D1973" s="49"/>
      <c r="E1973" s="35"/>
      <c r="F1973" s="52"/>
      <c r="G1973" s="32"/>
      <c r="H1973" s="33"/>
      <c r="I1973" s="74"/>
      <c r="J1973" s="34"/>
      <c r="K1973" s="34"/>
      <c r="L1973" s="44"/>
      <c r="M1973" s="62"/>
      <c r="P1973" s="36"/>
    </row>
    <row r="1974" spans="1:16" s="31" customFormat="1">
      <c r="A1974" s="49"/>
      <c r="B1974" s="35"/>
      <c r="C1974" s="35"/>
      <c r="D1974" s="49"/>
      <c r="E1974" s="35"/>
      <c r="F1974" s="52"/>
      <c r="G1974" s="32"/>
      <c r="H1974" s="33"/>
      <c r="I1974" s="74"/>
      <c r="J1974" s="34"/>
      <c r="K1974" s="34"/>
      <c r="L1974" s="44"/>
      <c r="M1974" s="62"/>
      <c r="P1974" s="36"/>
    </row>
    <row r="1975" spans="1:16" s="31" customFormat="1">
      <c r="A1975" s="49"/>
      <c r="B1975" s="35"/>
      <c r="C1975" s="35"/>
      <c r="D1975" s="49"/>
      <c r="E1975" s="35"/>
      <c r="F1975" s="52"/>
      <c r="G1975" s="32"/>
      <c r="H1975" s="33"/>
      <c r="I1975" s="74"/>
      <c r="J1975" s="34"/>
      <c r="K1975" s="34"/>
      <c r="L1975" s="44"/>
      <c r="M1975" s="62"/>
      <c r="P1975" s="36"/>
    </row>
    <row r="1976" spans="1:16" s="31" customFormat="1">
      <c r="A1976" s="49"/>
      <c r="B1976" s="35"/>
      <c r="C1976" s="35"/>
      <c r="D1976" s="49"/>
      <c r="E1976" s="35"/>
      <c r="F1976" s="52"/>
      <c r="G1976" s="32"/>
      <c r="H1976" s="33"/>
      <c r="I1976" s="74"/>
      <c r="J1976" s="34"/>
      <c r="K1976" s="34"/>
      <c r="L1976" s="44"/>
      <c r="M1976" s="62"/>
      <c r="P1976" s="36"/>
    </row>
    <row r="1977" spans="1:16" s="31" customFormat="1">
      <c r="A1977" s="49"/>
      <c r="B1977" s="35"/>
      <c r="C1977" s="35"/>
      <c r="D1977" s="49"/>
      <c r="E1977" s="35"/>
      <c r="F1977" s="52"/>
      <c r="G1977" s="32"/>
      <c r="H1977" s="33"/>
      <c r="I1977" s="74"/>
      <c r="J1977" s="34"/>
      <c r="K1977" s="34"/>
      <c r="L1977" s="44"/>
      <c r="M1977" s="62"/>
      <c r="P1977" s="36"/>
    </row>
    <row r="1978" spans="1:16" s="31" customFormat="1">
      <c r="A1978" s="49"/>
      <c r="B1978" s="35"/>
      <c r="C1978" s="35"/>
      <c r="D1978" s="49"/>
      <c r="E1978" s="35"/>
      <c r="F1978" s="52"/>
      <c r="G1978" s="32"/>
      <c r="H1978" s="33"/>
      <c r="I1978" s="74"/>
      <c r="J1978" s="34"/>
      <c r="K1978" s="34"/>
      <c r="L1978" s="44"/>
      <c r="M1978" s="62"/>
      <c r="P1978" s="36"/>
    </row>
    <row r="1979" spans="1:16" s="31" customFormat="1">
      <c r="A1979" s="49"/>
      <c r="B1979" s="35"/>
      <c r="C1979" s="35"/>
      <c r="D1979" s="49"/>
      <c r="E1979" s="35"/>
      <c r="F1979" s="52"/>
      <c r="G1979" s="32"/>
      <c r="H1979" s="33"/>
      <c r="I1979" s="74"/>
      <c r="J1979" s="34"/>
      <c r="K1979" s="34"/>
      <c r="L1979" s="44"/>
      <c r="M1979" s="62"/>
      <c r="P1979" s="36"/>
    </row>
    <row r="1980" spans="1:16" s="31" customFormat="1">
      <c r="A1980" s="49"/>
      <c r="B1980" s="35"/>
      <c r="C1980" s="35"/>
      <c r="D1980" s="49"/>
      <c r="E1980" s="35"/>
      <c r="F1980" s="52"/>
      <c r="G1980" s="32"/>
      <c r="H1980" s="33"/>
      <c r="I1980" s="74"/>
      <c r="J1980" s="34"/>
      <c r="K1980" s="34"/>
      <c r="L1980" s="44"/>
      <c r="M1980" s="62"/>
      <c r="P1980" s="36"/>
    </row>
    <row r="1981" spans="1:16" s="31" customFormat="1">
      <c r="A1981" s="49"/>
      <c r="B1981" s="35"/>
      <c r="C1981" s="35"/>
      <c r="D1981" s="49"/>
      <c r="E1981" s="35"/>
      <c r="F1981" s="52"/>
      <c r="G1981" s="32"/>
      <c r="H1981" s="33"/>
      <c r="I1981" s="74"/>
      <c r="J1981" s="34"/>
      <c r="K1981" s="34"/>
      <c r="L1981" s="44"/>
      <c r="M1981" s="62"/>
      <c r="P1981" s="36"/>
    </row>
    <row r="1982" spans="1:16" s="31" customFormat="1">
      <c r="A1982" s="49"/>
      <c r="B1982" s="35"/>
      <c r="C1982" s="35"/>
      <c r="D1982" s="49"/>
      <c r="E1982" s="35"/>
      <c r="F1982" s="52"/>
      <c r="G1982" s="32"/>
      <c r="H1982" s="33"/>
      <c r="I1982" s="74"/>
      <c r="J1982" s="34"/>
      <c r="K1982" s="34"/>
      <c r="L1982" s="44"/>
      <c r="M1982" s="62"/>
      <c r="P1982" s="36"/>
    </row>
    <row r="1983" spans="1:16" s="31" customFormat="1">
      <c r="A1983" s="49"/>
      <c r="B1983" s="35"/>
      <c r="C1983" s="35"/>
      <c r="D1983" s="49"/>
      <c r="E1983" s="35"/>
      <c r="F1983" s="52"/>
      <c r="G1983" s="32"/>
      <c r="H1983" s="33"/>
      <c r="I1983" s="74"/>
      <c r="J1983" s="34"/>
      <c r="K1983" s="34"/>
      <c r="L1983" s="44"/>
      <c r="M1983" s="62"/>
      <c r="P1983" s="36"/>
    </row>
    <row r="1984" spans="1:16" s="31" customFormat="1">
      <c r="A1984" s="49"/>
      <c r="B1984" s="35"/>
      <c r="C1984" s="35"/>
      <c r="D1984" s="49"/>
      <c r="E1984" s="35"/>
      <c r="F1984" s="52"/>
      <c r="G1984" s="32"/>
      <c r="H1984" s="33"/>
      <c r="I1984" s="74"/>
      <c r="J1984" s="34"/>
      <c r="K1984" s="34"/>
      <c r="L1984" s="44"/>
      <c r="M1984" s="62"/>
      <c r="P1984" s="36"/>
    </row>
    <row r="1985" spans="1:16" s="31" customFormat="1">
      <c r="A1985" s="49"/>
      <c r="B1985" s="35"/>
      <c r="C1985" s="35"/>
      <c r="D1985" s="49"/>
      <c r="E1985" s="35"/>
      <c r="F1985" s="52"/>
      <c r="G1985" s="32"/>
      <c r="H1985" s="33"/>
      <c r="I1985" s="74"/>
      <c r="J1985" s="34"/>
      <c r="K1985" s="34"/>
      <c r="L1985" s="44"/>
      <c r="M1985" s="62"/>
      <c r="P1985" s="36"/>
    </row>
    <row r="1986" spans="1:16" s="31" customFormat="1">
      <c r="A1986" s="49"/>
      <c r="B1986" s="35"/>
      <c r="C1986" s="35"/>
      <c r="D1986" s="49"/>
      <c r="E1986" s="35"/>
      <c r="F1986" s="52"/>
      <c r="G1986" s="32"/>
      <c r="H1986" s="33"/>
      <c r="I1986" s="74"/>
      <c r="J1986" s="34"/>
      <c r="K1986" s="34"/>
      <c r="L1986" s="44"/>
      <c r="M1986" s="62"/>
      <c r="P1986" s="36"/>
    </row>
    <row r="1987" spans="1:16" s="31" customFormat="1">
      <c r="A1987" s="49"/>
      <c r="B1987" s="35"/>
      <c r="C1987" s="35"/>
      <c r="D1987" s="49"/>
      <c r="E1987" s="35"/>
      <c r="F1987" s="52"/>
      <c r="G1987" s="32"/>
      <c r="H1987" s="33"/>
      <c r="I1987" s="74"/>
      <c r="J1987" s="34"/>
      <c r="K1987" s="34"/>
      <c r="L1987" s="44"/>
      <c r="M1987" s="62"/>
      <c r="P1987" s="36"/>
    </row>
    <row r="1988" spans="1:16" s="31" customFormat="1">
      <c r="A1988" s="49"/>
      <c r="B1988" s="35"/>
      <c r="C1988" s="35"/>
      <c r="D1988" s="49"/>
      <c r="E1988" s="35"/>
      <c r="F1988" s="52"/>
      <c r="G1988" s="32"/>
      <c r="H1988" s="33"/>
      <c r="I1988" s="74"/>
      <c r="J1988" s="34"/>
      <c r="K1988" s="34"/>
      <c r="L1988" s="44"/>
      <c r="M1988" s="62"/>
      <c r="P1988" s="36"/>
    </row>
    <row r="1989" spans="1:16" s="31" customFormat="1">
      <c r="A1989" s="49"/>
      <c r="B1989" s="35"/>
      <c r="C1989" s="35"/>
      <c r="D1989" s="49"/>
      <c r="E1989" s="35"/>
      <c r="F1989" s="52"/>
      <c r="G1989" s="32"/>
      <c r="H1989" s="33"/>
      <c r="I1989" s="74"/>
      <c r="J1989" s="34"/>
      <c r="K1989" s="34"/>
      <c r="L1989" s="44"/>
      <c r="M1989" s="62"/>
      <c r="P1989" s="36"/>
    </row>
    <row r="1990" spans="1:16" s="31" customFormat="1">
      <c r="A1990" s="49"/>
      <c r="B1990" s="35"/>
      <c r="C1990" s="35"/>
      <c r="D1990" s="49"/>
      <c r="E1990" s="35"/>
      <c r="F1990" s="52"/>
      <c r="G1990" s="32"/>
      <c r="H1990" s="33"/>
      <c r="I1990" s="74"/>
      <c r="J1990" s="34"/>
      <c r="K1990" s="34"/>
      <c r="L1990" s="44"/>
      <c r="M1990" s="62"/>
      <c r="P1990" s="36"/>
    </row>
    <row r="1991" spans="1:16" s="31" customFormat="1">
      <c r="A1991" s="49"/>
      <c r="B1991" s="35"/>
      <c r="C1991" s="35"/>
      <c r="D1991" s="49"/>
      <c r="E1991" s="35"/>
      <c r="F1991" s="52"/>
      <c r="G1991" s="32"/>
      <c r="H1991" s="33"/>
      <c r="I1991" s="74"/>
      <c r="J1991" s="34"/>
      <c r="K1991" s="34"/>
      <c r="L1991" s="44"/>
      <c r="M1991" s="62"/>
      <c r="P1991" s="36"/>
    </row>
    <row r="1992" spans="1:16" s="31" customFormat="1">
      <c r="A1992" s="49"/>
      <c r="B1992" s="35"/>
      <c r="C1992" s="35"/>
      <c r="D1992" s="49"/>
      <c r="E1992" s="35"/>
      <c r="F1992" s="52"/>
      <c r="G1992" s="32"/>
      <c r="H1992" s="33"/>
      <c r="I1992" s="74"/>
      <c r="J1992" s="34"/>
      <c r="K1992" s="34"/>
      <c r="L1992" s="44"/>
      <c r="M1992" s="62"/>
      <c r="P1992" s="36"/>
    </row>
    <row r="1993" spans="1:16" s="31" customFormat="1">
      <c r="A1993" s="49"/>
      <c r="B1993" s="35"/>
      <c r="C1993" s="35"/>
      <c r="D1993" s="49"/>
      <c r="E1993" s="35"/>
      <c r="F1993" s="52"/>
      <c r="G1993" s="32"/>
      <c r="H1993" s="33"/>
      <c r="I1993" s="74"/>
      <c r="J1993" s="34"/>
      <c r="K1993" s="34"/>
      <c r="L1993" s="44"/>
      <c r="M1993" s="62"/>
      <c r="P1993" s="36"/>
    </row>
    <row r="1994" spans="1:16" s="31" customFormat="1">
      <c r="A1994" s="49"/>
      <c r="B1994" s="35"/>
      <c r="C1994" s="35"/>
      <c r="D1994" s="49"/>
      <c r="E1994" s="35"/>
      <c r="F1994" s="52"/>
      <c r="G1994" s="32"/>
      <c r="H1994" s="33"/>
      <c r="I1994" s="74"/>
      <c r="J1994" s="34"/>
      <c r="K1994" s="34"/>
      <c r="L1994" s="44"/>
      <c r="M1994" s="62"/>
      <c r="P1994" s="36"/>
    </row>
    <row r="1995" spans="1:16" s="31" customFormat="1">
      <c r="A1995" s="49"/>
      <c r="B1995" s="35"/>
      <c r="C1995" s="35"/>
      <c r="D1995" s="49"/>
      <c r="E1995" s="35"/>
      <c r="F1995" s="52"/>
      <c r="G1995" s="32"/>
      <c r="H1995" s="33"/>
      <c r="I1995" s="74"/>
      <c r="J1995" s="34"/>
      <c r="K1995" s="34"/>
      <c r="L1995" s="44"/>
      <c r="M1995" s="62"/>
      <c r="P1995" s="36"/>
    </row>
    <row r="1996" spans="1:16" s="31" customFormat="1">
      <c r="A1996" s="49"/>
      <c r="B1996" s="35"/>
      <c r="C1996" s="35"/>
      <c r="D1996" s="49"/>
      <c r="E1996" s="35"/>
      <c r="F1996" s="52"/>
      <c r="G1996" s="32"/>
      <c r="H1996" s="33"/>
      <c r="I1996" s="74"/>
      <c r="J1996" s="34"/>
      <c r="K1996" s="34"/>
      <c r="L1996" s="44"/>
      <c r="M1996" s="62"/>
      <c r="P1996" s="36"/>
    </row>
    <row r="1997" spans="1:16" s="31" customFormat="1">
      <c r="A1997" s="49"/>
      <c r="B1997" s="35"/>
      <c r="C1997" s="35"/>
      <c r="D1997" s="49"/>
      <c r="E1997" s="35"/>
      <c r="F1997" s="52"/>
      <c r="G1997" s="32"/>
      <c r="H1997" s="33"/>
      <c r="I1997" s="74"/>
      <c r="J1997" s="34"/>
      <c r="K1997" s="34"/>
      <c r="L1997" s="44"/>
      <c r="M1997" s="62"/>
      <c r="P1997" s="36"/>
    </row>
    <row r="1998" spans="1:16" s="31" customFormat="1">
      <c r="A1998" s="49"/>
      <c r="B1998" s="35"/>
      <c r="C1998" s="35"/>
      <c r="D1998" s="49"/>
      <c r="E1998" s="35"/>
      <c r="F1998" s="52"/>
      <c r="G1998" s="32"/>
      <c r="H1998" s="33"/>
      <c r="I1998" s="74"/>
      <c r="J1998" s="34"/>
      <c r="K1998" s="34"/>
      <c r="L1998" s="44"/>
      <c r="M1998" s="62"/>
      <c r="P1998" s="36"/>
    </row>
    <row r="1999" spans="1:16" s="31" customFormat="1">
      <c r="A1999" s="49"/>
      <c r="B1999" s="35"/>
      <c r="C1999" s="35"/>
      <c r="D1999" s="49"/>
      <c r="E1999" s="35"/>
      <c r="F1999" s="52"/>
      <c r="G1999" s="32"/>
      <c r="H1999" s="33"/>
      <c r="I1999" s="74"/>
      <c r="J1999" s="34"/>
      <c r="K1999" s="34"/>
      <c r="L1999" s="44"/>
      <c r="M1999" s="62"/>
      <c r="P1999" s="36"/>
    </row>
    <row r="2000" spans="1:16" s="31" customFormat="1">
      <c r="A2000" s="49"/>
      <c r="B2000" s="35"/>
      <c r="C2000" s="35"/>
      <c r="D2000" s="49"/>
      <c r="E2000" s="35"/>
      <c r="F2000" s="52"/>
      <c r="G2000" s="32"/>
      <c r="H2000" s="33"/>
      <c r="I2000" s="74"/>
      <c r="J2000" s="34"/>
      <c r="K2000" s="34"/>
      <c r="L2000" s="44"/>
      <c r="M2000" s="62"/>
      <c r="P2000" s="36"/>
    </row>
    <row r="2001" spans="1:16" s="31" customFormat="1">
      <c r="A2001" s="49"/>
      <c r="B2001" s="35"/>
      <c r="C2001" s="35"/>
      <c r="D2001" s="49"/>
      <c r="E2001" s="35"/>
      <c r="F2001" s="52"/>
      <c r="G2001" s="32"/>
      <c r="H2001" s="33"/>
      <c r="I2001" s="74"/>
      <c r="J2001" s="34"/>
      <c r="K2001" s="34"/>
      <c r="L2001" s="44"/>
      <c r="M2001" s="62"/>
      <c r="P2001" s="36"/>
    </row>
    <row r="2002" spans="1:16" s="31" customFormat="1">
      <c r="A2002" s="49"/>
      <c r="B2002" s="35"/>
      <c r="C2002" s="35"/>
      <c r="D2002" s="49"/>
      <c r="E2002" s="35"/>
      <c r="F2002" s="52"/>
      <c r="G2002" s="32"/>
      <c r="H2002" s="33"/>
      <c r="I2002" s="74"/>
      <c r="J2002" s="34"/>
      <c r="K2002" s="34"/>
      <c r="L2002" s="44"/>
      <c r="M2002" s="62"/>
      <c r="P2002" s="36"/>
    </row>
    <row r="2003" spans="1:16" s="31" customFormat="1">
      <c r="A2003" s="49"/>
      <c r="B2003" s="35"/>
      <c r="C2003" s="35"/>
      <c r="D2003" s="49"/>
      <c r="E2003" s="35"/>
      <c r="F2003" s="52"/>
      <c r="G2003" s="32"/>
      <c r="H2003" s="33"/>
      <c r="I2003" s="74"/>
      <c r="J2003" s="34"/>
      <c r="K2003" s="34"/>
      <c r="L2003" s="44"/>
      <c r="M2003" s="62"/>
      <c r="P2003" s="36"/>
    </row>
    <row r="2004" spans="1:16" s="31" customFormat="1">
      <c r="A2004" s="49"/>
      <c r="B2004" s="35"/>
      <c r="C2004" s="35"/>
      <c r="D2004" s="49"/>
      <c r="E2004" s="35"/>
      <c r="F2004" s="52"/>
      <c r="G2004" s="32"/>
      <c r="H2004" s="33"/>
      <c r="I2004" s="74"/>
      <c r="J2004" s="34"/>
      <c r="K2004" s="34"/>
      <c r="L2004" s="44"/>
      <c r="M2004" s="62"/>
      <c r="P2004" s="36"/>
    </row>
    <row r="2005" spans="1:16" s="31" customFormat="1">
      <c r="A2005" s="49"/>
      <c r="B2005" s="35"/>
      <c r="C2005" s="35"/>
      <c r="D2005" s="49"/>
      <c r="E2005" s="35"/>
      <c r="F2005" s="52"/>
      <c r="G2005" s="32"/>
      <c r="H2005" s="33"/>
      <c r="I2005" s="74"/>
      <c r="J2005" s="34"/>
      <c r="K2005" s="34"/>
      <c r="L2005" s="44"/>
      <c r="M2005" s="62"/>
      <c r="P2005" s="36"/>
    </row>
    <row r="2006" spans="1:16" s="31" customFormat="1">
      <c r="A2006" s="49"/>
      <c r="B2006" s="35"/>
      <c r="C2006" s="35"/>
      <c r="D2006" s="49"/>
      <c r="E2006" s="35"/>
      <c r="F2006" s="52"/>
      <c r="G2006" s="32"/>
      <c r="H2006" s="33"/>
      <c r="I2006" s="74"/>
      <c r="J2006" s="34"/>
      <c r="K2006" s="34"/>
      <c r="L2006" s="44"/>
      <c r="M2006" s="62"/>
      <c r="P2006" s="36"/>
    </row>
    <row r="2007" spans="1:16" s="31" customFormat="1">
      <c r="A2007" s="49"/>
      <c r="B2007" s="35"/>
      <c r="C2007" s="35"/>
      <c r="D2007" s="49"/>
      <c r="E2007" s="35"/>
      <c r="F2007" s="52"/>
      <c r="G2007" s="32"/>
      <c r="H2007" s="33"/>
      <c r="I2007" s="74"/>
      <c r="J2007" s="34"/>
      <c r="K2007" s="34"/>
      <c r="L2007" s="44"/>
      <c r="M2007" s="62"/>
      <c r="P2007" s="36"/>
    </row>
    <row r="2008" spans="1:16" s="31" customFormat="1">
      <c r="A2008" s="49"/>
      <c r="B2008" s="35"/>
      <c r="C2008" s="35"/>
      <c r="D2008" s="49"/>
      <c r="E2008" s="35"/>
      <c r="F2008" s="52"/>
      <c r="G2008" s="32"/>
      <c r="H2008" s="33"/>
      <c r="I2008" s="74"/>
      <c r="J2008" s="34"/>
      <c r="K2008" s="34"/>
      <c r="L2008" s="44"/>
      <c r="M2008" s="62"/>
      <c r="P2008" s="36"/>
    </row>
    <row r="2009" spans="1:16" s="31" customFormat="1">
      <c r="A2009" s="49"/>
      <c r="B2009" s="35"/>
      <c r="C2009" s="35"/>
      <c r="D2009" s="49"/>
      <c r="E2009" s="35"/>
      <c r="F2009" s="52"/>
      <c r="G2009" s="32"/>
      <c r="H2009" s="33"/>
      <c r="I2009" s="74"/>
      <c r="J2009" s="34"/>
      <c r="K2009" s="34"/>
      <c r="L2009" s="44"/>
      <c r="M2009" s="62"/>
      <c r="P2009" s="36"/>
    </row>
    <row r="2010" spans="1:16" s="31" customFormat="1">
      <c r="A2010" s="49"/>
      <c r="B2010" s="35"/>
      <c r="C2010" s="35"/>
      <c r="D2010" s="49"/>
      <c r="E2010" s="35"/>
      <c r="F2010" s="52"/>
      <c r="G2010" s="32"/>
      <c r="H2010" s="33"/>
      <c r="I2010" s="74"/>
      <c r="J2010" s="34"/>
      <c r="K2010" s="34"/>
      <c r="L2010" s="44"/>
      <c r="M2010" s="62"/>
      <c r="P2010" s="36"/>
    </row>
    <row r="2011" spans="1:16" s="31" customFormat="1">
      <c r="A2011" s="49"/>
      <c r="B2011" s="35"/>
      <c r="C2011" s="35"/>
      <c r="D2011" s="49"/>
      <c r="E2011" s="35"/>
      <c r="F2011" s="52"/>
      <c r="G2011" s="32"/>
      <c r="H2011" s="33"/>
      <c r="I2011" s="74"/>
      <c r="J2011" s="34"/>
      <c r="K2011" s="34"/>
      <c r="L2011" s="44"/>
      <c r="M2011" s="62"/>
      <c r="P2011" s="36"/>
    </row>
    <row r="2012" spans="1:16" s="31" customFormat="1">
      <c r="A2012" s="49"/>
      <c r="B2012" s="35"/>
      <c r="C2012" s="35"/>
      <c r="D2012" s="49"/>
      <c r="E2012" s="35"/>
      <c r="F2012" s="52"/>
      <c r="G2012" s="32"/>
      <c r="H2012" s="33"/>
      <c r="I2012" s="74"/>
      <c r="J2012" s="34"/>
      <c r="K2012" s="34"/>
      <c r="L2012" s="44"/>
      <c r="M2012" s="62"/>
      <c r="P2012" s="36"/>
    </row>
    <row r="2013" spans="1:16" s="31" customFormat="1">
      <c r="A2013" s="49"/>
      <c r="B2013" s="35"/>
      <c r="C2013" s="35"/>
      <c r="D2013" s="49"/>
      <c r="E2013" s="35"/>
      <c r="F2013" s="52"/>
      <c r="G2013" s="32"/>
      <c r="H2013" s="33"/>
      <c r="I2013" s="74"/>
      <c r="J2013" s="34"/>
      <c r="K2013" s="34"/>
      <c r="L2013" s="44"/>
      <c r="M2013" s="62"/>
      <c r="P2013" s="36"/>
    </row>
    <row r="2014" spans="1:16" s="31" customFormat="1">
      <c r="A2014" s="49"/>
      <c r="B2014" s="35"/>
      <c r="C2014" s="35"/>
      <c r="D2014" s="49"/>
      <c r="E2014" s="35"/>
      <c r="F2014" s="52"/>
      <c r="G2014" s="32"/>
      <c r="H2014" s="33"/>
      <c r="I2014" s="74"/>
      <c r="J2014" s="34"/>
      <c r="K2014" s="34"/>
      <c r="L2014" s="44"/>
      <c r="M2014" s="62"/>
      <c r="P2014" s="36"/>
    </row>
    <row r="2015" spans="1:16" s="31" customFormat="1">
      <c r="A2015" s="49"/>
      <c r="B2015" s="35"/>
      <c r="C2015" s="35"/>
      <c r="D2015" s="49"/>
      <c r="E2015" s="35"/>
      <c r="F2015" s="52"/>
      <c r="G2015" s="32"/>
      <c r="H2015" s="33"/>
      <c r="I2015" s="74"/>
      <c r="J2015" s="34"/>
      <c r="K2015" s="34"/>
      <c r="L2015" s="44"/>
      <c r="M2015" s="62"/>
      <c r="P2015" s="36"/>
    </row>
    <row r="2016" spans="1:16" s="31" customFormat="1">
      <c r="A2016" s="49"/>
      <c r="B2016" s="35"/>
      <c r="C2016" s="35"/>
      <c r="D2016" s="49"/>
      <c r="E2016" s="35"/>
      <c r="F2016" s="52"/>
      <c r="G2016" s="32"/>
      <c r="H2016" s="33"/>
      <c r="I2016" s="74"/>
      <c r="J2016" s="34"/>
      <c r="K2016" s="34"/>
      <c r="L2016" s="44"/>
      <c r="M2016" s="62"/>
      <c r="P2016" s="36"/>
    </row>
    <row r="2017" spans="1:16" s="31" customFormat="1">
      <c r="A2017" s="49"/>
      <c r="B2017" s="35"/>
      <c r="C2017" s="35"/>
      <c r="D2017" s="49"/>
      <c r="E2017" s="35"/>
      <c r="F2017" s="52"/>
      <c r="G2017" s="32"/>
      <c r="H2017" s="33"/>
      <c r="I2017" s="74"/>
      <c r="J2017" s="34"/>
      <c r="K2017" s="34"/>
      <c r="L2017" s="44"/>
      <c r="M2017" s="62"/>
      <c r="P2017" s="36"/>
    </row>
    <row r="2018" spans="1:16" s="31" customFormat="1">
      <c r="A2018" s="49"/>
      <c r="B2018" s="35"/>
      <c r="C2018" s="35"/>
      <c r="D2018" s="49"/>
      <c r="E2018" s="35"/>
      <c r="F2018" s="52"/>
      <c r="G2018" s="32"/>
      <c r="H2018" s="33"/>
      <c r="I2018" s="74"/>
      <c r="J2018" s="34"/>
      <c r="K2018" s="34"/>
      <c r="L2018" s="44"/>
      <c r="M2018" s="62"/>
      <c r="P2018" s="36"/>
    </row>
    <row r="2019" spans="1:16" s="31" customFormat="1">
      <c r="A2019" s="49"/>
      <c r="B2019" s="35"/>
      <c r="C2019" s="35"/>
      <c r="D2019" s="49"/>
      <c r="E2019" s="35"/>
      <c r="F2019" s="52"/>
      <c r="G2019" s="32"/>
      <c r="H2019" s="33"/>
      <c r="I2019" s="74"/>
      <c r="J2019" s="34"/>
      <c r="K2019" s="34"/>
      <c r="L2019" s="44"/>
      <c r="M2019" s="62"/>
      <c r="P2019" s="36"/>
    </row>
    <row r="2020" spans="1:16" s="31" customFormat="1">
      <c r="A2020" s="49"/>
      <c r="B2020" s="35"/>
      <c r="C2020" s="35"/>
      <c r="D2020" s="49"/>
      <c r="E2020" s="35"/>
      <c r="F2020" s="52"/>
      <c r="G2020" s="32"/>
      <c r="H2020" s="33"/>
      <c r="I2020" s="74"/>
      <c r="J2020" s="34"/>
      <c r="K2020" s="34"/>
      <c r="L2020" s="44"/>
      <c r="M2020" s="62"/>
      <c r="P2020" s="36"/>
    </row>
    <row r="2021" spans="1:16" s="31" customFormat="1">
      <c r="A2021" s="49"/>
      <c r="B2021" s="35"/>
      <c r="C2021" s="35"/>
      <c r="D2021" s="49"/>
      <c r="E2021" s="35"/>
      <c r="F2021" s="52"/>
      <c r="G2021" s="32"/>
      <c r="H2021" s="33"/>
      <c r="I2021" s="74"/>
      <c r="J2021" s="34"/>
      <c r="K2021" s="34"/>
      <c r="L2021" s="44"/>
      <c r="M2021" s="62"/>
      <c r="P2021" s="36"/>
    </row>
    <row r="2022" spans="1:16" s="31" customFormat="1">
      <c r="A2022" s="49"/>
      <c r="B2022" s="35"/>
      <c r="C2022" s="35"/>
      <c r="D2022" s="49"/>
      <c r="E2022" s="35"/>
      <c r="F2022" s="52"/>
      <c r="G2022" s="32"/>
      <c r="H2022" s="33"/>
      <c r="I2022" s="74"/>
      <c r="J2022" s="34"/>
      <c r="K2022" s="34"/>
      <c r="L2022" s="44"/>
      <c r="M2022" s="62"/>
      <c r="P2022" s="36"/>
    </row>
    <row r="2023" spans="1:16" s="31" customFormat="1">
      <c r="A2023" s="49"/>
      <c r="B2023" s="35"/>
      <c r="C2023" s="35"/>
      <c r="D2023" s="49"/>
      <c r="E2023" s="35"/>
      <c r="F2023" s="52"/>
      <c r="G2023" s="32"/>
      <c r="H2023" s="33"/>
      <c r="I2023" s="74"/>
      <c r="J2023" s="34"/>
      <c r="K2023" s="34"/>
      <c r="L2023" s="44"/>
      <c r="M2023" s="62"/>
      <c r="P2023" s="36"/>
    </row>
    <row r="2024" spans="1:16" s="31" customFormat="1">
      <c r="A2024" s="49"/>
      <c r="B2024" s="35"/>
      <c r="C2024" s="35"/>
      <c r="D2024" s="49"/>
      <c r="E2024" s="35"/>
      <c r="F2024" s="52"/>
      <c r="G2024" s="32"/>
      <c r="H2024" s="33"/>
      <c r="I2024" s="74"/>
      <c r="J2024" s="34"/>
      <c r="K2024" s="34"/>
      <c r="L2024" s="44"/>
      <c r="M2024" s="62"/>
      <c r="P2024" s="36"/>
    </row>
    <row r="2025" spans="1:16" s="31" customFormat="1">
      <c r="A2025" s="49"/>
      <c r="B2025" s="35"/>
      <c r="C2025" s="35"/>
      <c r="D2025" s="49"/>
      <c r="E2025" s="35"/>
      <c r="F2025" s="52"/>
      <c r="G2025" s="32"/>
      <c r="H2025" s="33"/>
      <c r="I2025" s="74"/>
      <c r="J2025" s="34"/>
      <c r="K2025" s="34"/>
      <c r="L2025" s="44"/>
      <c r="M2025" s="62"/>
      <c r="P2025" s="36"/>
    </row>
    <row r="2026" spans="1:16" s="31" customFormat="1">
      <c r="A2026" s="49"/>
      <c r="B2026" s="35"/>
      <c r="C2026" s="35"/>
      <c r="D2026" s="49"/>
      <c r="E2026" s="35"/>
      <c r="F2026" s="52"/>
      <c r="G2026" s="32"/>
      <c r="H2026" s="33"/>
      <c r="I2026" s="74"/>
      <c r="J2026" s="34"/>
      <c r="K2026" s="34"/>
      <c r="L2026" s="44"/>
      <c r="M2026" s="62"/>
      <c r="P2026" s="36"/>
    </row>
    <row r="2027" spans="1:16" s="31" customFormat="1">
      <c r="A2027" s="49"/>
      <c r="B2027" s="35"/>
      <c r="C2027" s="35"/>
      <c r="D2027" s="49"/>
      <c r="E2027" s="35"/>
      <c r="F2027" s="52"/>
      <c r="G2027" s="32"/>
      <c r="H2027" s="33"/>
      <c r="I2027" s="74"/>
      <c r="J2027" s="34"/>
      <c r="K2027" s="34"/>
      <c r="L2027" s="44"/>
      <c r="M2027" s="62"/>
      <c r="P2027" s="36"/>
    </row>
    <row r="2028" spans="1:16" s="31" customFormat="1">
      <c r="A2028" s="49"/>
      <c r="B2028" s="35"/>
      <c r="C2028" s="35"/>
      <c r="D2028" s="49"/>
      <c r="E2028" s="35"/>
      <c r="F2028" s="52"/>
      <c r="G2028" s="32"/>
      <c r="H2028" s="33"/>
      <c r="I2028" s="74"/>
      <c r="J2028" s="34"/>
      <c r="K2028" s="34"/>
      <c r="L2028" s="44"/>
      <c r="M2028" s="62"/>
      <c r="P2028" s="36"/>
    </row>
    <row r="2029" spans="1:16" s="31" customFormat="1">
      <c r="A2029" s="49"/>
      <c r="B2029" s="35"/>
      <c r="C2029" s="35"/>
      <c r="D2029" s="49"/>
      <c r="E2029" s="35"/>
      <c r="F2029" s="52"/>
      <c r="G2029" s="32"/>
      <c r="H2029" s="33"/>
      <c r="I2029" s="74"/>
      <c r="J2029" s="34"/>
      <c r="K2029" s="34"/>
      <c r="L2029" s="44"/>
      <c r="M2029" s="62"/>
      <c r="P2029" s="36"/>
    </row>
    <row r="2030" spans="1:16" s="31" customFormat="1">
      <c r="A2030" s="49"/>
      <c r="B2030" s="35"/>
      <c r="C2030" s="35"/>
      <c r="D2030" s="49"/>
      <c r="E2030" s="35"/>
      <c r="F2030" s="52"/>
      <c r="G2030" s="32"/>
      <c r="H2030" s="33"/>
      <c r="I2030" s="74"/>
      <c r="J2030" s="34"/>
      <c r="K2030" s="34"/>
      <c r="L2030" s="44"/>
      <c r="M2030" s="62"/>
      <c r="P2030" s="36"/>
    </row>
    <row r="2031" spans="1:16" s="31" customFormat="1">
      <c r="A2031" s="49"/>
      <c r="B2031" s="35"/>
      <c r="C2031" s="35"/>
      <c r="D2031" s="49"/>
      <c r="E2031" s="35"/>
      <c r="F2031" s="52"/>
      <c r="G2031" s="32"/>
      <c r="H2031" s="33"/>
      <c r="I2031" s="74"/>
      <c r="J2031" s="34"/>
      <c r="K2031" s="34"/>
      <c r="L2031" s="44"/>
      <c r="M2031" s="62"/>
      <c r="P2031" s="36"/>
    </row>
    <row r="2032" spans="1:16" s="31" customFormat="1">
      <c r="A2032" s="49"/>
      <c r="B2032" s="35"/>
      <c r="C2032" s="35"/>
      <c r="D2032" s="49"/>
      <c r="E2032" s="35"/>
      <c r="F2032" s="52"/>
      <c r="G2032" s="32"/>
      <c r="H2032" s="33"/>
      <c r="I2032" s="74"/>
      <c r="J2032" s="34"/>
      <c r="K2032" s="34"/>
      <c r="L2032" s="44"/>
      <c r="M2032" s="62"/>
      <c r="P2032" s="36"/>
    </row>
    <row r="2033" spans="1:16" s="31" customFormat="1">
      <c r="A2033" s="49"/>
      <c r="B2033" s="35"/>
      <c r="C2033" s="35"/>
      <c r="D2033" s="49"/>
      <c r="E2033" s="35"/>
      <c r="F2033" s="52"/>
      <c r="G2033" s="32"/>
      <c r="H2033" s="33"/>
      <c r="I2033" s="74"/>
      <c r="J2033" s="34"/>
      <c r="K2033" s="34"/>
      <c r="L2033" s="44"/>
      <c r="M2033" s="62"/>
      <c r="P2033" s="36"/>
    </row>
    <row r="2034" spans="1:16" s="31" customFormat="1">
      <c r="A2034" s="49"/>
      <c r="B2034" s="35"/>
      <c r="C2034" s="35"/>
      <c r="D2034" s="49"/>
      <c r="E2034" s="35"/>
      <c r="F2034" s="52"/>
      <c r="G2034" s="32"/>
      <c r="H2034" s="33"/>
      <c r="I2034" s="74"/>
      <c r="J2034" s="34"/>
      <c r="K2034" s="34"/>
      <c r="L2034" s="44"/>
      <c r="M2034" s="62"/>
      <c r="P2034" s="36"/>
    </row>
    <row r="2035" spans="1:16" s="31" customFormat="1">
      <c r="A2035" s="49"/>
      <c r="B2035" s="35"/>
      <c r="C2035" s="35"/>
      <c r="D2035" s="49"/>
      <c r="E2035" s="35"/>
      <c r="F2035" s="52"/>
      <c r="G2035" s="32"/>
      <c r="H2035" s="33"/>
      <c r="I2035" s="74"/>
      <c r="J2035" s="34"/>
      <c r="K2035" s="34"/>
      <c r="L2035" s="44"/>
      <c r="M2035" s="62"/>
      <c r="P2035" s="36"/>
    </row>
    <row r="2036" spans="1:16" s="31" customFormat="1">
      <c r="A2036" s="49"/>
      <c r="B2036" s="35"/>
      <c r="C2036" s="35"/>
      <c r="D2036" s="49"/>
      <c r="E2036" s="35"/>
      <c r="F2036" s="52"/>
      <c r="G2036" s="32"/>
      <c r="H2036" s="33"/>
      <c r="I2036" s="74"/>
      <c r="J2036" s="34"/>
      <c r="K2036" s="34"/>
      <c r="L2036" s="44"/>
      <c r="M2036" s="62"/>
      <c r="P2036" s="36"/>
    </row>
    <row r="2037" spans="1:16" s="31" customFormat="1">
      <c r="A2037" s="49"/>
      <c r="B2037" s="35"/>
      <c r="C2037" s="35"/>
      <c r="D2037" s="49"/>
      <c r="E2037" s="35"/>
      <c r="F2037" s="52"/>
      <c r="G2037" s="32"/>
      <c r="H2037" s="33"/>
      <c r="I2037" s="74"/>
      <c r="J2037" s="34"/>
      <c r="K2037" s="34"/>
      <c r="L2037" s="44"/>
      <c r="M2037" s="62"/>
      <c r="P2037" s="36"/>
    </row>
    <row r="2038" spans="1:16" s="31" customFormat="1">
      <c r="A2038" s="49"/>
      <c r="B2038" s="35"/>
      <c r="C2038" s="35"/>
      <c r="D2038" s="49"/>
      <c r="E2038" s="35"/>
      <c r="F2038" s="52"/>
      <c r="G2038" s="32"/>
      <c r="H2038" s="33"/>
      <c r="I2038" s="74"/>
      <c r="J2038" s="34"/>
      <c r="K2038" s="34"/>
      <c r="L2038" s="44"/>
      <c r="M2038" s="62"/>
      <c r="P2038" s="36"/>
    </row>
    <row r="2039" spans="1:16" s="31" customFormat="1">
      <c r="A2039" s="49"/>
      <c r="B2039" s="35"/>
      <c r="C2039" s="35"/>
      <c r="D2039" s="49"/>
      <c r="E2039" s="35"/>
      <c r="F2039" s="52"/>
      <c r="G2039" s="32"/>
      <c r="H2039" s="33"/>
      <c r="I2039" s="74"/>
      <c r="J2039" s="34"/>
      <c r="K2039" s="34"/>
      <c r="L2039" s="44"/>
      <c r="M2039" s="62"/>
      <c r="P2039" s="36"/>
    </row>
    <row r="2040" spans="1:16" s="31" customFormat="1">
      <c r="A2040" s="49"/>
      <c r="B2040" s="35"/>
      <c r="C2040" s="35"/>
      <c r="D2040" s="49"/>
      <c r="E2040" s="35"/>
      <c r="F2040" s="52"/>
      <c r="G2040" s="32"/>
      <c r="H2040" s="33"/>
      <c r="I2040" s="74"/>
      <c r="J2040" s="34"/>
      <c r="K2040" s="34"/>
      <c r="L2040" s="44"/>
      <c r="M2040" s="62"/>
      <c r="P2040" s="36"/>
    </row>
    <row r="2041" spans="1:16" s="31" customFormat="1">
      <c r="A2041" s="49"/>
      <c r="B2041" s="35"/>
      <c r="C2041" s="35"/>
      <c r="D2041" s="49"/>
      <c r="E2041" s="35"/>
      <c r="F2041" s="52"/>
      <c r="G2041" s="32"/>
      <c r="H2041" s="33"/>
      <c r="I2041" s="74"/>
      <c r="J2041" s="34"/>
      <c r="K2041" s="34"/>
      <c r="L2041" s="44"/>
      <c r="M2041" s="62"/>
      <c r="P2041" s="36"/>
    </row>
    <row r="2042" spans="1:16" s="31" customFormat="1">
      <c r="A2042" s="49"/>
      <c r="B2042" s="35"/>
      <c r="C2042" s="35"/>
      <c r="D2042" s="49"/>
      <c r="E2042" s="35"/>
      <c r="F2042" s="52"/>
      <c r="G2042" s="32"/>
      <c r="H2042" s="33"/>
      <c r="I2042" s="74"/>
      <c r="J2042" s="34"/>
      <c r="K2042" s="34"/>
      <c r="L2042" s="44"/>
      <c r="M2042" s="62"/>
      <c r="P2042" s="36"/>
    </row>
    <row r="2043" spans="1:16" s="31" customFormat="1">
      <c r="A2043" s="49"/>
      <c r="B2043" s="35"/>
      <c r="C2043" s="35"/>
      <c r="D2043" s="49"/>
      <c r="E2043" s="35"/>
      <c r="F2043" s="52"/>
      <c r="G2043" s="32"/>
      <c r="H2043" s="33"/>
      <c r="I2043" s="74"/>
      <c r="J2043" s="34"/>
      <c r="K2043" s="34"/>
      <c r="L2043" s="44"/>
      <c r="M2043" s="62"/>
      <c r="P2043" s="36"/>
    </row>
    <row r="2044" spans="1:16" s="31" customFormat="1">
      <c r="A2044" s="49"/>
      <c r="B2044" s="35"/>
      <c r="C2044" s="35"/>
      <c r="D2044" s="49"/>
      <c r="E2044" s="35"/>
      <c r="F2044" s="52"/>
      <c r="G2044" s="32"/>
      <c r="H2044" s="33"/>
      <c r="I2044" s="74"/>
      <c r="J2044" s="34"/>
      <c r="K2044" s="34"/>
      <c r="L2044" s="44"/>
      <c r="M2044" s="62"/>
      <c r="P2044" s="36"/>
    </row>
    <row r="2045" spans="1:16" s="31" customFormat="1">
      <c r="A2045" s="49"/>
      <c r="B2045" s="35"/>
      <c r="C2045" s="35"/>
      <c r="D2045" s="49"/>
      <c r="E2045" s="35"/>
      <c r="F2045" s="52"/>
      <c r="G2045" s="32"/>
      <c r="H2045" s="33"/>
      <c r="I2045" s="74"/>
      <c r="J2045" s="34"/>
      <c r="K2045" s="34"/>
      <c r="L2045" s="44"/>
      <c r="M2045" s="62"/>
      <c r="P2045" s="36"/>
    </row>
    <row r="2046" spans="1:16" s="31" customFormat="1">
      <c r="A2046" s="49"/>
      <c r="B2046" s="35"/>
      <c r="C2046" s="35"/>
      <c r="D2046" s="49"/>
      <c r="E2046" s="35"/>
      <c r="F2046" s="52"/>
      <c r="G2046" s="32"/>
      <c r="H2046" s="33"/>
      <c r="I2046" s="74"/>
      <c r="J2046" s="34"/>
      <c r="K2046" s="34"/>
      <c r="L2046" s="44"/>
      <c r="M2046" s="62"/>
      <c r="P2046" s="36"/>
    </row>
    <row r="2047" spans="1:16" s="31" customFormat="1">
      <c r="A2047" s="49"/>
      <c r="B2047" s="35"/>
      <c r="C2047" s="35"/>
      <c r="D2047" s="49"/>
      <c r="E2047" s="35"/>
      <c r="F2047" s="52"/>
      <c r="G2047" s="32"/>
      <c r="H2047" s="33"/>
      <c r="I2047" s="74"/>
      <c r="J2047" s="34"/>
      <c r="K2047" s="34"/>
      <c r="L2047" s="44"/>
      <c r="M2047" s="62"/>
      <c r="P2047" s="36"/>
    </row>
    <row r="2048" spans="1:16" s="31" customFormat="1">
      <c r="A2048" s="49"/>
      <c r="B2048" s="35"/>
      <c r="C2048" s="35"/>
      <c r="D2048" s="49"/>
      <c r="E2048" s="35"/>
      <c r="F2048" s="52"/>
      <c r="G2048" s="32"/>
      <c r="H2048" s="33"/>
      <c r="I2048" s="74"/>
      <c r="J2048" s="34"/>
      <c r="K2048" s="34"/>
      <c r="L2048" s="44"/>
      <c r="M2048" s="62"/>
      <c r="P2048" s="36"/>
    </row>
    <row r="2049" spans="1:16" s="31" customFormat="1">
      <c r="A2049" s="49"/>
      <c r="B2049" s="35"/>
      <c r="C2049" s="35"/>
      <c r="D2049" s="49"/>
      <c r="E2049" s="35"/>
      <c r="F2049" s="52"/>
      <c r="G2049" s="32"/>
      <c r="H2049" s="33"/>
      <c r="I2049" s="74"/>
      <c r="J2049" s="34"/>
      <c r="K2049" s="34"/>
      <c r="L2049" s="44"/>
      <c r="M2049" s="62"/>
      <c r="P2049" s="36"/>
    </row>
    <row r="2050" spans="1:16" s="31" customFormat="1">
      <c r="A2050" s="49"/>
      <c r="B2050" s="35"/>
      <c r="C2050" s="35"/>
      <c r="D2050" s="49"/>
      <c r="E2050" s="35"/>
      <c r="F2050" s="52"/>
      <c r="G2050" s="32"/>
      <c r="H2050" s="33"/>
      <c r="I2050" s="74"/>
      <c r="J2050" s="34"/>
      <c r="K2050" s="34"/>
      <c r="L2050" s="44"/>
      <c r="M2050" s="62"/>
      <c r="P2050" s="36"/>
    </row>
    <row r="2051" spans="1:16" s="31" customFormat="1">
      <c r="A2051" s="49"/>
      <c r="B2051" s="35"/>
      <c r="C2051" s="35"/>
      <c r="D2051" s="49"/>
      <c r="E2051" s="35"/>
      <c r="F2051" s="52"/>
      <c r="G2051" s="32"/>
      <c r="H2051" s="33"/>
      <c r="I2051" s="74"/>
      <c r="J2051" s="34"/>
      <c r="K2051" s="34"/>
      <c r="L2051" s="44"/>
      <c r="M2051" s="62"/>
      <c r="P2051" s="36"/>
    </row>
    <row r="2052" spans="1:16" s="31" customFormat="1">
      <c r="A2052" s="49"/>
      <c r="B2052" s="35"/>
      <c r="C2052" s="35"/>
      <c r="D2052" s="49"/>
      <c r="E2052" s="35"/>
      <c r="F2052" s="52"/>
      <c r="G2052" s="32"/>
      <c r="H2052" s="33"/>
      <c r="I2052" s="74"/>
      <c r="J2052" s="34"/>
      <c r="K2052" s="34"/>
      <c r="L2052" s="44"/>
      <c r="M2052" s="62"/>
      <c r="P2052" s="36"/>
    </row>
    <row r="2053" spans="1:16" s="31" customFormat="1">
      <c r="A2053" s="49"/>
      <c r="B2053" s="35"/>
      <c r="C2053" s="35"/>
      <c r="D2053" s="49"/>
      <c r="E2053" s="35"/>
      <c r="F2053" s="52"/>
      <c r="G2053" s="32"/>
      <c r="H2053" s="33"/>
      <c r="I2053" s="74"/>
      <c r="J2053" s="34"/>
      <c r="K2053" s="34"/>
      <c r="L2053" s="44"/>
      <c r="M2053" s="62"/>
      <c r="P2053" s="36"/>
    </row>
    <row r="2054" spans="1:16" s="31" customFormat="1">
      <c r="A2054" s="49"/>
      <c r="B2054" s="35"/>
      <c r="C2054" s="35"/>
      <c r="D2054" s="49"/>
      <c r="E2054" s="35"/>
      <c r="F2054" s="52"/>
      <c r="G2054" s="32"/>
      <c r="H2054" s="33"/>
      <c r="I2054" s="74"/>
      <c r="J2054" s="34"/>
      <c r="K2054" s="34"/>
      <c r="L2054" s="44"/>
      <c r="M2054" s="62"/>
      <c r="P2054" s="36"/>
    </row>
    <row r="2055" spans="1:16" s="31" customFormat="1">
      <c r="A2055" s="49"/>
      <c r="B2055" s="35"/>
      <c r="C2055" s="35"/>
      <c r="D2055" s="49"/>
      <c r="E2055" s="35"/>
      <c r="F2055" s="52"/>
      <c r="G2055" s="32"/>
      <c r="H2055" s="33"/>
      <c r="I2055" s="74"/>
      <c r="J2055" s="34"/>
      <c r="K2055" s="34"/>
      <c r="L2055" s="44"/>
      <c r="M2055" s="62"/>
      <c r="P2055" s="36"/>
    </row>
    <row r="2056" spans="1:16" s="31" customFormat="1">
      <c r="A2056" s="49"/>
      <c r="B2056" s="35"/>
      <c r="C2056" s="35"/>
      <c r="D2056" s="49"/>
      <c r="E2056" s="35"/>
      <c r="F2056" s="52"/>
      <c r="G2056" s="32"/>
      <c r="H2056" s="33"/>
      <c r="I2056" s="74"/>
      <c r="J2056" s="34"/>
      <c r="K2056" s="34"/>
      <c r="L2056" s="44"/>
      <c r="M2056" s="62"/>
      <c r="P2056" s="36"/>
    </row>
    <row r="2057" spans="1:16" s="31" customFormat="1">
      <c r="A2057" s="49"/>
      <c r="B2057" s="35"/>
      <c r="C2057" s="35"/>
      <c r="D2057" s="49"/>
      <c r="E2057" s="35"/>
      <c r="F2057" s="52"/>
      <c r="G2057" s="32"/>
      <c r="H2057" s="33"/>
      <c r="I2057" s="74"/>
      <c r="J2057" s="34"/>
      <c r="K2057" s="34"/>
      <c r="L2057" s="44"/>
      <c r="M2057" s="62"/>
      <c r="P2057" s="36"/>
    </row>
    <row r="2058" spans="1:16" s="31" customFormat="1">
      <c r="A2058" s="49"/>
      <c r="B2058" s="35"/>
      <c r="C2058" s="35"/>
      <c r="D2058" s="49"/>
      <c r="E2058" s="35"/>
      <c r="F2058" s="52"/>
      <c r="G2058" s="32"/>
      <c r="H2058" s="33"/>
      <c r="I2058" s="74"/>
      <c r="J2058" s="34"/>
      <c r="K2058" s="34"/>
      <c r="L2058" s="44"/>
      <c r="M2058" s="62"/>
      <c r="P2058" s="36"/>
    </row>
    <row r="2059" spans="1:16" s="31" customFormat="1">
      <c r="A2059" s="49"/>
      <c r="B2059" s="35"/>
      <c r="C2059" s="35"/>
      <c r="D2059" s="49"/>
      <c r="E2059" s="35"/>
      <c r="F2059" s="52"/>
      <c r="G2059" s="32"/>
      <c r="H2059" s="33"/>
      <c r="I2059" s="74"/>
      <c r="J2059" s="34"/>
      <c r="K2059" s="34"/>
      <c r="L2059" s="44"/>
      <c r="M2059" s="62"/>
      <c r="P2059" s="36"/>
    </row>
    <row r="2060" spans="1:16" s="31" customFormat="1">
      <c r="A2060" s="49"/>
      <c r="B2060" s="35"/>
      <c r="C2060" s="35"/>
      <c r="D2060" s="49"/>
      <c r="E2060" s="35"/>
      <c r="F2060" s="52"/>
      <c r="G2060" s="32"/>
      <c r="H2060" s="33"/>
      <c r="I2060" s="74"/>
      <c r="J2060" s="34"/>
      <c r="K2060" s="34"/>
      <c r="L2060" s="44"/>
      <c r="M2060" s="62"/>
      <c r="P2060" s="36"/>
    </row>
    <row r="2061" spans="1:16" s="31" customFormat="1">
      <c r="A2061" s="49"/>
      <c r="B2061" s="35"/>
      <c r="C2061" s="35"/>
      <c r="D2061" s="49"/>
      <c r="E2061" s="35"/>
      <c r="F2061" s="52"/>
      <c r="G2061" s="32"/>
      <c r="H2061" s="33"/>
      <c r="I2061" s="74"/>
      <c r="J2061" s="34"/>
      <c r="K2061" s="34"/>
      <c r="L2061" s="44"/>
      <c r="M2061" s="62"/>
      <c r="P2061" s="36"/>
    </row>
    <row r="2062" spans="1:16" s="31" customFormat="1">
      <c r="A2062" s="49"/>
      <c r="B2062" s="35"/>
      <c r="C2062" s="35"/>
      <c r="D2062" s="49"/>
      <c r="E2062" s="35"/>
      <c r="F2062" s="52"/>
      <c r="G2062" s="32"/>
      <c r="H2062" s="33"/>
      <c r="I2062" s="74"/>
      <c r="J2062" s="34"/>
      <c r="K2062" s="34"/>
      <c r="L2062" s="44"/>
      <c r="M2062" s="62"/>
      <c r="P2062" s="36"/>
    </row>
    <row r="2063" spans="1:16" s="31" customFormat="1">
      <c r="A2063" s="49"/>
      <c r="B2063" s="35"/>
      <c r="C2063" s="35"/>
      <c r="D2063" s="49"/>
      <c r="E2063" s="35"/>
      <c r="F2063" s="52"/>
      <c r="G2063" s="32"/>
      <c r="H2063" s="33"/>
      <c r="I2063" s="74"/>
      <c r="J2063" s="34"/>
      <c r="K2063" s="34"/>
      <c r="L2063" s="44"/>
      <c r="M2063" s="62"/>
      <c r="P2063" s="36"/>
    </row>
    <row r="2064" spans="1:16" s="31" customFormat="1">
      <c r="A2064" s="49"/>
      <c r="B2064" s="35"/>
      <c r="C2064" s="35"/>
      <c r="D2064" s="49"/>
      <c r="E2064" s="35"/>
      <c r="F2064" s="52"/>
      <c r="G2064" s="32"/>
      <c r="H2064" s="33"/>
      <c r="I2064" s="74"/>
      <c r="J2064" s="34"/>
      <c r="K2064" s="34"/>
      <c r="L2064" s="44"/>
      <c r="M2064" s="62"/>
      <c r="P2064" s="36"/>
    </row>
    <row r="2065" spans="1:16" s="31" customFormat="1">
      <c r="A2065" s="49"/>
      <c r="B2065" s="35"/>
      <c r="C2065" s="35"/>
      <c r="D2065" s="49"/>
      <c r="E2065" s="35"/>
      <c r="F2065" s="52"/>
      <c r="G2065" s="32"/>
      <c r="H2065" s="33"/>
      <c r="I2065" s="74"/>
      <c r="J2065" s="34"/>
      <c r="K2065" s="34"/>
      <c r="L2065" s="44"/>
      <c r="M2065" s="62"/>
      <c r="P2065" s="36"/>
    </row>
    <row r="2066" spans="1:16" s="31" customFormat="1">
      <c r="A2066" s="49"/>
      <c r="B2066" s="35"/>
      <c r="C2066" s="35"/>
      <c r="D2066" s="49"/>
      <c r="E2066" s="35"/>
      <c r="F2066" s="52"/>
      <c r="G2066" s="32"/>
      <c r="H2066" s="33"/>
      <c r="I2066" s="74"/>
      <c r="J2066" s="34"/>
      <c r="K2066" s="34"/>
      <c r="L2066" s="44"/>
      <c r="M2066" s="62"/>
      <c r="P2066" s="36"/>
    </row>
    <row r="2067" spans="1:16" s="31" customFormat="1">
      <c r="A2067" s="49"/>
      <c r="B2067" s="35"/>
      <c r="C2067" s="35"/>
      <c r="D2067" s="49"/>
      <c r="E2067" s="35"/>
      <c r="F2067" s="52"/>
      <c r="G2067" s="32"/>
      <c r="H2067" s="33"/>
      <c r="I2067" s="74"/>
      <c r="J2067" s="34"/>
      <c r="K2067" s="34"/>
      <c r="L2067" s="44"/>
      <c r="M2067" s="62"/>
      <c r="P2067" s="36"/>
    </row>
    <row r="2068" spans="1:16" s="31" customFormat="1">
      <c r="A2068" s="49"/>
      <c r="B2068" s="35"/>
      <c r="C2068" s="35"/>
      <c r="D2068" s="49"/>
      <c r="E2068" s="35"/>
      <c r="F2068" s="52"/>
      <c r="G2068" s="32"/>
      <c r="H2068" s="33"/>
      <c r="I2068" s="74"/>
      <c r="J2068" s="34"/>
      <c r="K2068" s="34"/>
      <c r="L2068" s="44"/>
      <c r="M2068" s="62"/>
      <c r="P2068" s="36"/>
    </row>
    <row r="2069" spans="1:16" s="31" customFormat="1">
      <c r="A2069" s="49"/>
      <c r="B2069" s="35"/>
      <c r="C2069" s="35"/>
      <c r="D2069" s="49"/>
      <c r="E2069" s="35"/>
      <c r="F2069" s="52"/>
      <c r="G2069" s="32"/>
      <c r="H2069" s="33"/>
      <c r="I2069" s="74"/>
      <c r="J2069" s="34"/>
      <c r="K2069" s="34"/>
      <c r="L2069" s="44"/>
      <c r="M2069" s="62"/>
      <c r="P2069" s="36"/>
    </row>
    <row r="2070" spans="1:16" s="31" customFormat="1">
      <c r="A2070" s="49"/>
      <c r="B2070" s="35"/>
      <c r="C2070" s="35"/>
      <c r="D2070" s="49"/>
      <c r="E2070" s="35"/>
      <c r="F2070" s="52"/>
      <c r="G2070" s="32"/>
      <c r="H2070" s="33"/>
      <c r="I2070" s="74"/>
      <c r="J2070" s="34"/>
      <c r="K2070" s="34"/>
      <c r="L2070" s="44"/>
      <c r="M2070" s="62"/>
      <c r="P2070"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7" r:id="rId15"/>
    <hyperlink ref="E44" r:id="rId16"/>
    <hyperlink ref="E56" r:id="rId17"/>
    <hyperlink ref="E69" r:id="rId18"/>
    <hyperlink ref="E92" r:id="rId19"/>
    <hyperlink ref="E95" r:id="rId20"/>
    <hyperlink ref="E116" r:id="rId21"/>
    <hyperlink ref="E117" r:id="rId22"/>
    <hyperlink ref="E17" r:id="rId23"/>
    <hyperlink ref="E33" r:id="rId24"/>
    <hyperlink ref="E39" r:id="rId25"/>
    <hyperlink ref="E64" r:id="rId26"/>
    <hyperlink ref="E41" r:id="rId27"/>
    <hyperlink ref="E42" r:id="rId28"/>
    <hyperlink ref="E119" r:id="rId29"/>
    <hyperlink ref="E107" r:id="rId30"/>
    <hyperlink ref="E108" r:id="rId31"/>
    <hyperlink ref="E129" r:id="rId32"/>
    <hyperlink ref="E131" r:id="rId33"/>
    <hyperlink ref="E54" r:id="rId34"/>
    <hyperlink ref="E151" r:id="rId35"/>
    <hyperlink ref="E172" r:id="rId36"/>
    <hyperlink ref="E180" r:id="rId37"/>
    <hyperlink ref="E228" r:id="rId38"/>
    <hyperlink ref="E182:E184" r:id="rId39" display="rgarcia@corripio.com.do"/>
    <hyperlink ref="E306" r:id="rId40"/>
    <hyperlink ref="E307" r:id="rId41"/>
    <hyperlink ref="E308" r:id="rId42"/>
    <hyperlink ref="E309" r:id="rId43"/>
    <hyperlink ref="E310" r:id="rId44"/>
    <hyperlink ref="E311" r:id="rId45"/>
    <hyperlink ref="E305" r:id="rId46"/>
    <hyperlink ref="E342" r:id="rId47"/>
    <hyperlink ref="E331" r:id="rId48"/>
    <hyperlink ref="E361" r:id="rId49"/>
    <hyperlink ref="E352" r:id="rId50"/>
    <hyperlink ref="E353" r:id="rId51"/>
    <hyperlink ref="E354" r:id="rId52"/>
    <hyperlink ref="E355" r:id="rId53"/>
    <hyperlink ref="E356" r:id="rId54"/>
    <hyperlink ref="E357" r:id="rId55"/>
    <hyperlink ref="E358" r:id="rId56"/>
    <hyperlink ref="E359" r:id="rId57"/>
    <hyperlink ref="E333" r:id="rId58"/>
    <hyperlink ref="E334" r:id="rId59"/>
    <hyperlink ref="E338" r:id="rId60"/>
    <hyperlink ref="E339" r:id="rId61"/>
    <hyperlink ref="E340" r:id="rId62"/>
    <hyperlink ref="E327" r:id="rId63"/>
    <hyperlink ref="E328" r:id="rId64"/>
    <hyperlink ref="E329" r:id="rId65"/>
    <hyperlink ref="E344" r:id="rId66"/>
    <hyperlink ref="E302" r:id="rId67"/>
    <hyperlink ref="E291" r:id="rId68"/>
    <hyperlink ref="E292" r:id="rId69"/>
    <hyperlink ref="E293" r:id="rId70"/>
    <hyperlink ref="E294" r:id="rId71"/>
    <hyperlink ref="E267" r:id="rId72"/>
    <hyperlink ref="E282" r:id="rId73"/>
    <hyperlink ref="E283" r:id="rId74"/>
    <hyperlink ref="E420" r:id="rId75"/>
    <hyperlink ref="E421" r:id="rId76"/>
    <hyperlink ref="E121" r:id="rId77"/>
    <hyperlink ref="E147" r:id="rId78"/>
    <hyperlink ref="E233" r:id="rId79"/>
    <hyperlink ref="E232" r:id="rId80"/>
    <hyperlink ref="E57" r:id="rId81"/>
    <hyperlink ref="E541" r:id="rId82"/>
    <hyperlink ref="E540" r:id="rId83"/>
    <hyperlink ref="E542" r:id="rId84"/>
    <hyperlink ref="E478" r:id="rId85"/>
    <hyperlink ref="E479" r:id="rId86"/>
    <hyperlink ref="E480" r:id="rId87"/>
    <hyperlink ref="E481" r:id="rId88"/>
    <hyperlink ref="E370" r:id="rId89"/>
    <hyperlink ref="E371" r:id="rId90"/>
    <hyperlink ref="E372" r:id="rId91"/>
    <hyperlink ref="E373" r:id="rId92"/>
    <hyperlink ref="E374" r:id="rId93"/>
    <hyperlink ref="E375" r:id="rId94"/>
    <hyperlink ref="E376" r:id="rId95"/>
    <hyperlink ref="E377" r:id="rId96"/>
    <hyperlink ref="E378" r:id="rId97"/>
    <hyperlink ref="E379" r:id="rId98"/>
    <hyperlink ref="E380" r:id="rId99"/>
    <hyperlink ref="E381" r:id="rId100"/>
    <hyperlink ref="E382" r:id="rId101"/>
    <hyperlink ref="E383" r:id="rId102"/>
    <hyperlink ref="E384" r:id="rId103"/>
    <hyperlink ref="E385" r:id="rId104"/>
    <hyperlink ref="E386" r:id="rId105"/>
    <hyperlink ref="E387" r:id="rId106"/>
    <hyperlink ref="E388" r:id="rId107"/>
    <hyperlink ref="E389" r:id="rId108"/>
    <hyperlink ref="E152" r:id="rId109"/>
    <hyperlink ref="E153" r:id="rId110"/>
    <hyperlink ref="E543" r:id="rId111"/>
    <hyperlink ref="E544" r:id="rId112"/>
    <hyperlink ref="E451" r:id="rId113"/>
    <hyperlink ref="E452" r:id="rId114"/>
    <hyperlink ref="E453" r:id="rId115"/>
    <hyperlink ref="E234" r:id="rId116"/>
    <hyperlink ref="E235" r:id="rId117"/>
    <hyperlink ref="E303" r:id="rId118"/>
    <hyperlink ref="E58" r:id="rId119"/>
    <hyperlink ref="E59" r:id="rId120"/>
    <hyperlink ref="E97" r:id="rId121"/>
    <hyperlink ref="E98" r:id="rId122"/>
    <hyperlink ref="E99" r:id="rId123"/>
    <hyperlink ref="E100" r:id="rId124"/>
    <hyperlink ref="E390" r:id="rId125"/>
    <hyperlink ref="E391" r:id="rId126"/>
    <hyperlink ref="E392" r:id="rId127"/>
    <hyperlink ref="E393" r:id="rId128"/>
    <hyperlink ref="E394" r:id="rId129"/>
    <hyperlink ref="E395" r:id="rId130"/>
    <hyperlink ref="E396" r:id="rId131"/>
    <hyperlink ref="E236" r:id="rId132"/>
    <hyperlink ref="E237" r:id="rId133"/>
    <hyperlink ref="E154" r:id="rId134"/>
    <hyperlink ref="E122" r:id="rId135"/>
    <hyperlink ref="E133" r:id="rId136"/>
    <hyperlink ref="E145" r:id="rId137"/>
    <hyperlink ref="E230" r:id="rId138"/>
    <hyperlink ref="E259" r:id="rId139"/>
    <hyperlink ref="E263" r:id="rId140"/>
    <hyperlink ref="E312:E318" r:id="rId141" display="pr.asoc@hotmail.com"/>
    <hyperlink ref="E367" r:id="rId142"/>
    <hyperlink ref="E368" r:id="rId143"/>
    <hyperlink ref="E414" r:id="rId144"/>
    <hyperlink ref="E442" r:id="rId145"/>
    <hyperlink ref="E434" r:id="rId146"/>
    <hyperlink ref="E435" r:id="rId147"/>
    <hyperlink ref="E440" r:id="rId148"/>
    <hyperlink ref="E459" r:id="rId149"/>
    <hyperlink ref="E460" r:id="rId150"/>
    <hyperlink ref="E461" r:id="rId151"/>
    <hyperlink ref="E457" r:id="rId152"/>
    <hyperlink ref="E239" r:id="rId153"/>
    <hyperlink ref="E238" r:id="rId154"/>
    <hyperlink ref="E397" r:id="rId155"/>
    <hyperlink ref="E398" r:id="rId156"/>
    <hyperlink ref="E96" r:id="rId157"/>
    <hyperlink ref="E473" r:id="rId158"/>
    <hyperlink ref="E485" r:id="rId159"/>
    <hyperlink ref="E488" r:id="rId160"/>
    <hyperlink ref="E487" r:id="rId161"/>
    <hyperlink ref="E490" r:id="rId162"/>
    <hyperlink ref="E483" r:id="rId163"/>
    <hyperlink ref="E498" r:id="rId164"/>
    <hyperlink ref="E509" r:id="rId165"/>
    <hyperlink ref="E507" r:id="rId166"/>
    <hyperlink ref="E492" r:id="rId167"/>
    <hyperlink ref="E493" r:id="rId168"/>
    <hyperlink ref="E494" r:id="rId169"/>
    <hyperlink ref="E495" r:id="rId170"/>
    <hyperlink ref="E496" r:id="rId171"/>
    <hyperlink ref="E513" r:id="rId172"/>
    <hyperlink ref="E514" r:id="rId173"/>
    <hyperlink ref="E515" r:id="rId174"/>
    <hyperlink ref="E516" r:id="rId175"/>
    <hyperlink ref="E517" r:id="rId176"/>
    <hyperlink ref="E518" r:id="rId177"/>
    <hyperlink ref="E519" r:id="rId178"/>
    <hyperlink ref="E523" r:id="rId179"/>
    <hyperlink ref="E524" r:id="rId180"/>
    <hyperlink ref="E525" r:id="rId181"/>
    <hyperlink ref="E526" r:id="rId182"/>
    <hyperlink ref="E527" r:id="rId183"/>
    <hyperlink ref="E528" r:id="rId184"/>
    <hyperlink ref="E529" r:id="rId185"/>
    <hyperlink ref="E530" r:id="rId186"/>
    <hyperlink ref="E531" r:id="rId187"/>
    <hyperlink ref="E538" r:id="rId188"/>
    <hyperlink ref="E535" r:id="rId189"/>
    <hyperlink ref="E536" r:id="rId190"/>
    <hyperlink ref="E590" r:id="rId191"/>
    <hyperlink ref="E556" r:id="rId192"/>
    <hyperlink ref="E584" r:id="rId193"/>
    <hyperlink ref="E585" r:id="rId194"/>
    <hyperlink ref="E586" r:id="rId195"/>
    <hyperlink ref="E580" r:id="rId196"/>
    <hyperlink ref="E581" r:id="rId197"/>
    <hyperlink ref="E582" r:id="rId198"/>
    <hyperlink ref="E549" r:id="rId199"/>
    <hyperlink ref="E149" r:id="rId200"/>
    <hyperlink ref="E399" r:id="rId201"/>
    <hyperlink ref="E511" r:id="rId202"/>
    <hyperlink ref="E500" r:id="rId203"/>
    <hyperlink ref="E101" r:id="rId204"/>
    <hyperlink ref="E102" r:id="rId205"/>
    <hyperlink ref="E422" r:id="rId206"/>
    <hyperlink ref="E423" r:id="rId207"/>
    <hyperlink ref="E424" r:id="rId208"/>
    <hyperlink ref="E425" r:id="rId209"/>
    <hyperlink ref="E426" r:id="rId210"/>
    <hyperlink ref="E427" r:id="rId211"/>
    <hyperlink ref="E428" r:id="rId212"/>
    <hyperlink ref="E429" r:id="rId213"/>
    <hyperlink ref="E430" r:id="rId214"/>
    <hyperlink ref="E431" r:id="rId215"/>
    <hyperlink ref="E109" r:id="rId216"/>
    <hyperlink ref="E454" r:id="rId217"/>
    <hyperlink ref="E46" r:id="rId218"/>
    <hyperlink ref="E48" r:id="rId219"/>
    <hyperlink ref="E47" r:id="rId220"/>
    <hyperlink ref="E71" r:id="rId221"/>
    <hyperlink ref="E72" r:id="rId222"/>
    <hyperlink ref="E320" r:id="rId223"/>
    <hyperlink ref="E240" r:id="rId224"/>
    <hyperlink ref="E123" r:id="rId225"/>
    <hyperlink ref="E124" r:id="rId226"/>
    <hyperlink ref="E125" r:id="rId227"/>
    <hyperlink ref="E103" r:id="rId228"/>
    <hyperlink ref="E88" r:id="rId229"/>
    <hyperlink ref="E89" r:id="rId230"/>
    <hyperlink ref="E73" r:id="rId231"/>
    <hyperlink ref="E155" r:id="rId232"/>
    <hyperlink ref="E557" r:id="rId233"/>
    <hyperlink ref="E455" r:id="rId234"/>
    <hyperlink ref="E400" r:id="rId235"/>
    <hyperlink ref="E401" r:id="rId236"/>
    <hyperlink ref="E403" r:id="rId237"/>
    <hyperlink ref="E319" r:id="rId238"/>
    <hyperlink ref="E242" r:id="rId239"/>
    <hyperlink ref="E243" r:id="rId240"/>
    <hyperlink ref="E436" r:id="rId241"/>
    <hyperlink ref="E104" r:id="rId242"/>
    <hyperlink ref="E402" r:id="rId243"/>
    <hyperlink ref="E105" r:id="rId244"/>
    <hyperlink ref="E156" r:id="rId245"/>
    <hyperlink ref="E321" r:id="rId246"/>
    <hyperlink ref="E546" r:id="rId247"/>
    <hyperlink ref="E74" r:id="rId248"/>
    <hyperlink ref="E77" r:id="rId249"/>
    <hyperlink ref="E75" r:id="rId250"/>
    <hyperlink ref="E76" r:id="rId251"/>
    <hyperlink ref="E241" r:id="rId252"/>
    <hyperlink ref="E588" r:id="rId253"/>
    <hyperlink ref="E126" r:id="rId254"/>
    <hyperlink ref="E521" r:id="rId255"/>
    <hyperlink ref="E565" r:id="rId256"/>
    <hyperlink ref="E566" r:id="rId257"/>
    <hyperlink ref="E567" r:id="rId258"/>
    <hyperlink ref="E568" r:id="rId259"/>
    <hyperlink ref="E569" r:id="rId260"/>
    <hyperlink ref="E570" r:id="rId261"/>
    <hyperlink ref="E571" r:id="rId262"/>
    <hyperlink ref="E244" r:id="rId263"/>
    <hyperlink ref="E432" r:id="rId264"/>
    <hyperlink ref="E163" r:id="rId265"/>
    <hyperlink ref="E404" r:id="rId266"/>
    <hyperlink ref="E322" r:id="rId267"/>
    <hyperlink ref="E323" r:id="rId268"/>
    <hyperlink ref="E324" r:id="rId269"/>
    <hyperlink ref="E572" r:id="rId270"/>
    <hyperlink ref="E573" r:id="rId271"/>
    <hyperlink ref="E574" r:id="rId272"/>
    <hyperlink ref="E575" r:id="rId273"/>
    <hyperlink ref="E157" r:id="rId274"/>
    <hyperlink ref="E158" r:id="rId275"/>
    <hyperlink ref="E159" r:id="rId276"/>
    <hyperlink ref="E245" r:id="rId277"/>
    <hyperlink ref="E471" r:id="rId278"/>
    <hyperlink ref="E185" r:id="rId279"/>
    <hyperlink ref="E438" r:id="rId280"/>
    <hyperlink ref="E336" r:id="rId281"/>
    <hyperlink ref="E475" r:id="rId282"/>
    <hyperlink ref="E476" r:id="rId283"/>
    <hyperlink ref="E62" r:id="rId284"/>
    <hyperlink ref="E533" r:id="rId285"/>
    <hyperlink ref="E78" r:id="rId286"/>
    <hyperlink ref="E79" r:id="rId287"/>
    <hyperlink ref="E80" r:id="rId288"/>
    <hyperlink ref="E81" r:id="rId289"/>
    <hyperlink ref="E127" r:id="rId290"/>
    <hyperlink ref="E60" r:id="rId291"/>
    <hyperlink ref="E82" r:id="rId292"/>
    <hyperlink ref="E246" r:id="rId293"/>
    <hyperlink ref="E247" r:id="rId294"/>
    <hyperlink ref="E248" r:id="rId295"/>
    <hyperlink ref="E61" r:id="rId296"/>
    <hyperlink ref="E545" r:id="rId297"/>
    <hyperlink ref="E547" r:id="rId298"/>
    <hyperlink ref="E164" r:id="rId299"/>
    <hyperlink ref="E165" r:id="rId300"/>
    <hyperlink ref="E30" r:id="rId301"/>
    <hyperlink ref="E31" r:id="rId302"/>
    <hyperlink ref="E166" r:id="rId303"/>
    <hyperlink ref="E167" r:id="rId304"/>
    <hyperlink ref="E576" r:id="rId305"/>
    <hyperlink ref="E577" r:id="rId306"/>
    <hyperlink ref="E578" r:id="rId307"/>
    <hyperlink ref="E169" r:id="rId308"/>
    <hyperlink ref="E168" r:id="rId309"/>
    <hyperlink ref="E170" r:id="rId310"/>
    <hyperlink ref="E90" r:id="rId311"/>
    <hyperlink ref="E50" r:id="rId312"/>
    <hyperlink ref="E51" r:id="rId313"/>
    <hyperlink ref="E52" r:id="rId314"/>
    <hyperlink ref="E249" r:id="rId315"/>
    <hyperlink ref="E250" r:id="rId316"/>
    <hyperlink ref="E251" r:id="rId317"/>
    <hyperlink ref="E252" r:id="rId318"/>
    <hyperlink ref="E160" r:id="rId319"/>
    <hyperlink ref="E161" r:id="rId320"/>
    <hyperlink ref="E325" r:id="rId321"/>
    <hyperlink ref="E93" r:id="rId322"/>
    <hyperlink ref="E406" r:id="rId323"/>
    <hyperlink ref="E405" r:id="rId324"/>
    <hyperlink ref="E83" r:id="rId325"/>
    <hyperlink ref="E84" r:id="rId326"/>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327"/>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2017-03-09T21:24:48Z</cp:lastPrinted>
  <dcterms:created xsi:type="dcterms:W3CDTF">2010-03-27T02:18:17Z</dcterms:created>
  <dcterms:modified xsi:type="dcterms:W3CDTF">2017-03-09T21:24:57Z</dcterms:modified>
</cp:coreProperties>
</file>