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Enero\Contabilidad\"/>
    </mc:Choice>
  </mc:AlternateContent>
  <xr:revisionPtr revIDLastSave="0" documentId="8_{58FB089C-A264-4CCF-A2F9-AD5C008FFD0E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ENERO. 2024" sheetId="1" r:id="rId1"/>
  </sheets>
  <externalReferences>
    <externalReference r:id="rId2"/>
  </externalReferences>
  <definedNames>
    <definedName name="_xlnm._FilterDatabase" localSheetId="0" hidden="1">' Relación de Pagos ENERO. 2024'!$A$4:$J$56</definedName>
    <definedName name="_xlnm.Print_Area" localSheetId="0">' Relación de Pagos ENERO. 2024'!$A$1:$J$76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ENERO. 2024'!$1:$4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G55" i="1"/>
  <c r="H55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G56" i="1"/>
  <c r="H56" i="1" l="1"/>
  <c r="L59" i="1"/>
</calcChain>
</file>

<file path=xl/sharedStrings.xml><?xml version="1.0" encoding="utf-8"?>
<sst xmlns="http://schemas.openxmlformats.org/spreadsheetml/2006/main" count="223" uniqueCount="122">
  <si>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</si>
  <si>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</si>
  <si>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</si>
  <si>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</si>
  <si>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</si>
  <si>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</si>
  <si>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</si>
  <si>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</si>
  <si>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</si>
  <si>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</si>
  <si>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</si>
  <si>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PAGADO CON                   CK./LIB. NO.</t>
  </si>
  <si>
    <t>Autocentro Navarro SRL</t>
  </si>
  <si>
    <t>Servicio de impresion</t>
  </si>
  <si>
    <t>Alquiler de vehiculos para uso de este ministerio</t>
  </si>
  <si>
    <t>Jose Pio Santana Herrera</t>
  </si>
  <si>
    <t>Made Gomez Grupo de Impresión, SRL</t>
  </si>
  <si>
    <t>Martinez Torres Traveling SRL</t>
  </si>
  <si>
    <t>Fumismart SRL</t>
  </si>
  <si>
    <t>Services Travel, SRL</t>
  </si>
  <si>
    <t>Turistrans Transporte y Servicios SRL</t>
  </si>
  <si>
    <t>Servicio de transporte en el interior</t>
  </si>
  <si>
    <t>B1500000195</t>
  </si>
  <si>
    <t>Servicio de almuerzo y cena personal civil y militar</t>
  </si>
  <si>
    <t>Cros Publicidad, SRL</t>
  </si>
  <si>
    <t>Corpid SRL</t>
  </si>
  <si>
    <t>Caridelpa SA</t>
  </si>
  <si>
    <t>Hospedaje personas participaron en Feria de Teatro</t>
  </si>
  <si>
    <t>SGA  Servicios Generales de Administracion, SRL</t>
  </si>
  <si>
    <t>Servicio de pulido y aplicación de sellador  de piso en la sede</t>
  </si>
  <si>
    <t>Tecnas EIRL</t>
  </si>
  <si>
    <t>Mantenimiento y reparacion de ascensor del Monumento de los Heroes de la Restauracion</t>
  </si>
  <si>
    <t>Servicio de fumigacion</t>
  </si>
  <si>
    <t>Alquiler camion</t>
  </si>
  <si>
    <t>Inversiones ND &amp; Asociados SRL</t>
  </si>
  <si>
    <t>Adquisicion de mobiliarios</t>
  </si>
  <si>
    <t>Impresión de talonarios</t>
  </si>
  <si>
    <t>AJ IT Electronics Solutions, SRL</t>
  </si>
  <si>
    <t>Transmision en vivo Premio Internacional Pedro Henriquez Ureña</t>
  </si>
  <si>
    <t>Adquisicion de bateria para vehiculo</t>
  </si>
  <si>
    <t>Ingenieria y Proteccion, SRL</t>
  </si>
  <si>
    <t>Adquisicion  de equipos y componentes de seguridad y vigilancia para el Museo del Mar</t>
  </si>
  <si>
    <t>Cabacon Servicios de Ingenieria SRL</t>
  </si>
  <si>
    <t>Habilitacion de espacios para Centro de Conservacion de Obras de Artes y Documentos (CENACOD)</t>
  </si>
  <si>
    <t>Circuito Ferretero SRL</t>
  </si>
  <si>
    <t>Adquisicion de articulos  ferreteros para stop</t>
  </si>
  <si>
    <t>GTG Industrial, SRL</t>
  </si>
  <si>
    <t>Adquisicion de café para la sede y dependencias</t>
  </si>
  <si>
    <t>Refriclima HF SRL</t>
  </si>
  <si>
    <t>Adquisicion de aires acondicionados</t>
  </si>
  <si>
    <t>Servivio de notario</t>
  </si>
  <si>
    <t>Banderas Global HC, SRL</t>
  </si>
  <si>
    <t>Confeccion de banderas Nacionales e Institucioles</t>
  </si>
  <si>
    <t>Ingenieria Electromecanica y Construcciones, SRL Digecon SRL</t>
  </si>
  <si>
    <t>Mantenimiento de generacion electrica en la sede</t>
  </si>
  <si>
    <t>Toner Depot Multiservicios EORG</t>
  </si>
  <si>
    <t xml:space="preserve">Alquiler y mantenimiento de impresoras </t>
  </si>
  <si>
    <t>Servicio de fumigacion y desinfeccion</t>
  </si>
  <si>
    <t>Totalenergies Marketing Dominicana, SA</t>
  </si>
  <si>
    <t xml:space="preserve">Compra de tickets de combustible </t>
  </si>
  <si>
    <t>Multigrabado</t>
  </si>
  <si>
    <t>Confeccion de sellos para ser utilizados en la sede y dependencias</t>
  </si>
  <si>
    <t>El Primo Comercial SRL</t>
  </si>
  <si>
    <t>Adquisicion de neveras ejecutivas para diferentes departamentos</t>
  </si>
  <si>
    <t>Procitrom SRL</t>
  </si>
  <si>
    <t xml:space="preserve">Habilitacion de espacios y readecuacion de oficinas </t>
  </si>
  <si>
    <t>Peypac</t>
  </si>
  <si>
    <t>Readecuación Bellas Santiago Artes Puerto Plata</t>
  </si>
  <si>
    <t>GRUPO MARTE ROMAN, SRL</t>
  </si>
  <si>
    <t>Adquisicion e instalacion de modulares para uso de este ministerio</t>
  </si>
  <si>
    <t>B1500009961</t>
  </si>
  <si>
    <t>B1500000854</t>
  </si>
  <si>
    <t>B1500000855</t>
  </si>
  <si>
    <t>B1500000077</t>
  </si>
  <si>
    <t>B1500000537</t>
  </si>
  <si>
    <t>B1500000833</t>
  </si>
  <si>
    <t>B1500000064</t>
  </si>
  <si>
    <t>B1500002910</t>
  </si>
  <si>
    <t>B1500002911</t>
  </si>
  <si>
    <t>B1500000206</t>
  </si>
  <si>
    <t>B1500000209</t>
  </si>
  <si>
    <t>B1500003807</t>
  </si>
  <si>
    <t>B1500001926</t>
  </si>
  <si>
    <t>B1500000192</t>
  </si>
  <si>
    <t>B1500000193</t>
  </si>
  <si>
    <t>B1500002738</t>
  </si>
  <si>
    <t>B1500000440</t>
  </si>
  <si>
    <t>B1500000539</t>
  </si>
  <si>
    <t>B1500000043</t>
  </si>
  <si>
    <t>B1500000041</t>
  </si>
  <si>
    <t>B1500003845</t>
  </si>
  <si>
    <t>B1500000730</t>
  </si>
  <si>
    <t>B1500000398</t>
  </si>
  <si>
    <t>B1500001730</t>
  </si>
  <si>
    <t>B1500000134</t>
  </si>
  <si>
    <t>B1500007025</t>
  </si>
  <si>
    <t>B1500006920</t>
  </si>
  <si>
    <t>B1500000200</t>
  </si>
  <si>
    <t>B1500246665</t>
  </si>
  <si>
    <t>B1500003824</t>
  </si>
  <si>
    <t>B1500001948</t>
  </si>
  <si>
    <t>B1500000368</t>
  </si>
  <si>
    <t>B1500000197</t>
  </si>
  <si>
    <t>B1500000063</t>
  </si>
  <si>
    <t>B1500000561</t>
  </si>
  <si>
    <t>PAGADO</t>
  </si>
  <si>
    <t>B1500000327</t>
  </si>
  <si>
    <t>Yona Yonel Diesel SRL</t>
  </si>
  <si>
    <t>Suministro de gasoil</t>
  </si>
  <si>
    <t>B1500000355</t>
  </si>
  <si>
    <t>B1500002090</t>
  </si>
  <si>
    <t>Mundo Electrico Led, SRL</t>
  </si>
  <si>
    <t xml:space="preserve">Adquisicion de luminarias y materiales </t>
  </si>
  <si>
    <t>MINISTERIO DE CULTURA
DEPARTAMENTO DE CONTABILIDAD
RELACIÓN DE PAGOS                                    
MES DE ENERO 2024</t>
  </si>
  <si>
    <t>B1500000017</t>
  </si>
  <si>
    <t>Liza Ortega Arquitectos SRL</t>
  </si>
  <si>
    <t>Diseño, produccion y elaboracion de contenido Pabellon Imaginacion en 25a Feria del Libro 2023</t>
  </si>
  <si>
    <t>CK-42983</t>
  </si>
  <si>
    <t>CK-42941</t>
  </si>
  <si>
    <t>CK-42955</t>
  </si>
  <si>
    <t>CK-42980</t>
  </si>
  <si>
    <t>CK-42861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</si>
</sst>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dd\-mmm\-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2"/>
      <color theme="0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43" fontId="3" fillId="2" borderId="0" xfId="1" applyFont="1" applyFill="1" applyBorder="1"/>
    <xf numFmtId="43" fontId="6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/>
    </xf>
    <xf numFmtId="43" fontId="9" fillId="3" borderId="6" xfId="0" applyNumberFormat="1" applyFont="1" applyFill="1" applyBorder="1" applyAlignment="1">
      <alignment vertical="center"/>
    </xf>
    <xf numFmtId="43" fontId="11" fillId="3" borderId="6" xfId="0" applyNumberFormat="1" applyFont="1" applyFill="1" applyBorder="1" applyAlignment="1">
      <alignment vertical="center"/>
    </xf>
    <xf numFmtId="43" fontId="7" fillId="2" borderId="0" xfId="1" applyFont="1" applyFill="1" applyBorder="1"/>
    <xf numFmtId="43" fontId="8" fillId="2" borderId="0" xfId="1" applyFont="1" applyFill="1" applyBorder="1"/>
    <xf numFmtId="43" fontId="7" fillId="2" borderId="0" xfId="0" applyNumberFormat="1" applyFont="1" applyFill="1"/>
    <xf numFmtId="43" fontId="8" fillId="2" borderId="0" xfId="0" applyNumberFormat="1" applyFont="1" applyFill="1"/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66" fontId="12" fillId="2" borderId="4" xfId="0" applyNumberFormat="1" applyFont="1" applyFill="1" applyBorder="1" applyAlignment="1" applyProtection="1">
      <alignment horizontal="center" vertical="center"/>
      <protection locked="0"/>
    </xf>
    <xf numFmtId="43" fontId="12" fillId="2" borderId="4" xfId="1" applyFont="1" applyFill="1" applyBorder="1" applyAlignment="1">
      <alignment horizontal="center" vertical="center"/>
    </xf>
    <xf numFmtId="0" fontId="12" fillId="2" borderId="4" xfId="1" applyNumberFormat="1" applyFont="1" applyFill="1" applyBorder="1" applyAlignment="1">
      <alignment horizontal="center" vertical="center"/>
    </xf>
    <xf numFmtId="15" fontId="12" fillId="2" borderId="4" xfId="0" applyNumberFormat="1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/>
    </xf>
    <xf numFmtId="166" fontId="12" fillId="2" borderId="3" xfId="0" applyNumberFormat="1" applyFont="1" applyFill="1" applyBorder="1" applyAlignment="1" applyProtection="1">
      <alignment horizontal="center" vertical="center"/>
      <protection locked="0"/>
    </xf>
    <xf numFmtId="43" fontId="12" fillId="2" borderId="0" xfId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 applyProtection="1">
      <alignment horizontal="center" vertical="center"/>
      <protection locked="0"/>
    </xf>
    <xf numFmtId="14" fontId="12" fillId="0" borderId="1" xfId="0" applyNumberFormat="1" applyFont="1" applyFill="1" applyBorder="1" applyAlignment="1">
      <alignment horizontal="center" vertical="center" wrapText="1"/>
    </xf>
    <xf numFmtId="43" fontId="12" fillId="0" borderId="4" xfId="1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9" fillId="3" borderId="4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6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3" fillId="2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</cellXfs>
  <cellStyles count="4">
    <cellStyle name="Millares" xfId="1" builtinId="3"/>
    <cellStyle name="Millares 2" xfId="3" xr:uid="{8DE7FA1F-D00E-4666-98EC-9C565A6EEB8C}"/>
    <cellStyle name="Millares 2 2" xfId="2" xr:uid="{3B92A15C-100B-4F82-A4FD-554C681A70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1558748</xdr:colOff>
      <xdr:row>0</xdr:row>
      <xdr:rowOff>187228</xdr:rowOff>
    </xdr:from>
    <xdr:ext cx="1366788" cy="860521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319" y="187228"/>
          <a:ext cx="1366788" cy="860521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61</xdr:row>
      <xdr:rowOff>74084</xdr:rowOff>
    </xdr:from>
    <xdr:to>
      <xdr:col>1</xdr:col>
      <xdr:colOff>4233</xdr:colOff>
      <xdr:row>66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61</xdr:row>
      <xdr:rowOff>102659</xdr:rowOff>
    </xdr:from>
    <xdr:to>
      <xdr:col>3</xdr:col>
      <xdr:colOff>755650</xdr:colOff>
      <xdr:row>66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61</xdr:row>
      <xdr:rowOff>84667</xdr:rowOff>
    </xdr:from>
    <xdr:to>
      <xdr:col>9</xdr:col>
      <xdr:colOff>645584</xdr:colOff>
      <xdr:row>65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AS67"/>
  <sheetViews>
    <sheetView tabSelected="1" topLeftCell="B49" zoomScale="80" zoomScaleNormal="80" zoomScalePageLayoutView="90" workbookViewId="0">
      <selection sqref="A1:J1"/>
    </sheetView>
  </sheetViews>
  <sheetFormatPr baseColWidth="10" defaultRowHeight="12" x14ac:dyDescent="0.2"/>
  <cols>
    <col min="1" max="1" width="35.140625" style="61" customWidth="1"/>
    <col min="2" max="2" width="38.28515625" style="59" customWidth="1"/>
    <col min="3" max="3" width="24.28515625" style="9" customWidth="1"/>
    <col min="4" max="4" width="15.42578125" style="2" customWidth="1"/>
    <col min="5" max="5" width="16.5703125" style="9" customWidth="1"/>
    <col min="6" max="6" width="18" style="7" customWidth="1"/>
    <col min="7" max="7" width="17.7109375" style="7" customWidth="1"/>
    <col min="8" max="8" width="14.7109375" style="2" customWidth="1"/>
    <col min="9" max="9" width="16.7109375" style="2" customWidth="1"/>
    <col min="10" max="10" width="17.28515625" style="2" customWidth="1"/>
    <col min="11" max="11" width="11.42578125" style="1"/>
    <col min="12" max="12" width="19" style="2" customWidth="1"/>
    <col min="13" max="16384" width="11.42578125" style="2"/>
  </cols>
  <sheetData>
    <row r="1" spans="1:45" s="11" customFormat="1" ht="140.25" customHeight="1" x14ac:dyDescent="0.2">
      <c r="A1" s="64" t="s">
        <v>113</v>
      </c>
      <c r="B1" s="64"/>
      <c r="C1" s="64"/>
      <c r="D1" s="64"/>
      <c r="E1" s="64"/>
      <c r="F1" s="64"/>
      <c r="G1" s="64"/>
      <c r="H1" s="64"/>
      <c r="I1" s="64"/>
      <c r="J1" s="64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45" ht="24.75" customHeight="1" x14ac:dyDescent="0.2">
      <c r="A2" s="60"/>
      <c r="B2" s="51"/>
      <c r="C2" s="19"/>
      <c r="D2" s="18"/>
      <c r="E2" s="19"/>
      <c r="F2" s="17"/>
      <c r="G2" s="17"/>
      <c r="H2" s="18"/>
      <c r="I2" s="18"/>
      <c r="J2" s="18"/>
    </row>
    <row r="3" spans="1:45" ht="18" customHeight="1" x14ac:dyDescent="0.2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7"/>
    </row>
    <row r="4" spans="1:45" s="4" customFormat="1" ht="39.75" customHeight="1" x14ac:dyDescent="0.2">
      <c r="A4" s="20" t="s">
        <v>1</v>
      </c>
      <c r="B4" s="52" t="s">
        <v>2</v>
      </c>
      <c r="C4" s="20" t="s">
        <v>3</v>
      </c>
      <c r="D4" s="21" t="s">
        <v>4</v>
      </c>
      <c r="E4" s="21" t="s">
        <v>5</v>
      </c>
      <c r="F4" s="22" t="s">
        <v>6</v>
      </c>
      <c r="G4" s="21" t="s">
        <v>7</v>
      </c>
      <c r="H4" s="21" t="s">
        <v>8</v>
      </c>
      <c r="I4" s="21" t="s">
        <v>11</v>
      </c>
      <c r="J4" s="21" t="s">
        <v>9</v>
      </c>
      <c r="K4" s="3"/>
    </row>
    <row r="5" spans="1:45" s="12" customFormat="1" ht="43.5" customHeight="1" x14ac:dyDescent="0.2">
      <c r="A5" s="62" t="s">
        <v>17</v>
      </c>
      <c r="B5" s="53" t="s">
        <v>23</v>
      </c>
      <c r="C5" s="33" t="s">
        <v>70</v>
      </c>
      <c r="D5" s="34">
        <v>45231</v>
      </c>
      <c r="E5" s="23">
        <v>45291</v>
      </c>
      <c r="F5" s="35">
        <v>1989120.74</v>
      </c>
      <c r="G5" s="35">
        <v>1989120.74</v>
      </c>
      <c r="H5" s="24">
        <f>F5-G5</f>
        <v>0</v>
      </c>
      <c r="I5" s="36">
        <v>5586</v>
      </c>
      <c r="J5" s="31" t="s">
        <v>105</v>
      </c>
      <c r="K5" s="13"/>
      <c r="L5" s="1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5" s="12" customFormat="1" ht="35.25" customHeight="1" x14ac:dyDescent="0.2">
      <c r="A6" s="62" t="s">
        <v>24</v>
      </c>
      <c r="B6" s="54" t="s">
        <v>13</v>
      </c>
      <c r="C6" s="33" t="s">
        <v>71</v>
      </c>
      <c r="D6" s="34">
        <v>45168</v>
      </c>
      <c r="E6" s="23">
        <v>45291</v>
      </c>
      <c r="F6" s="35">
        <v>365847.2</v>
      </c>
      <c r="G6" s="35">
        <v>365847.2</v>
      </c>
      <c r="H6" s="24">
        <f t="shared" ref="H6:H53" si="0">F6-G6</f>
        <v>0</v>
      </c>
      <c r="I6" s="36">
        <v>5632</v>
      </c>
      <c r="J6" s="37" t="s">
        <v>105</v>
      </c>
      <c r="K6" s="13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5" s="12" customFormat="1" ht="35.25" customHeight="1" x14ac:dyDescent="0.2">
      <c r="A7" s="62" t="s">
        <v>24</v>
      </c>
      <c r="B7" s="54" t="s">
        <v>13</v>
      </c>
      <c r="C7" s="33" t="s">
        <v>72</v>
      </c>
      <c r="D7" s="34">
        <v>45198</v>
      </c>
      <c r="E7" s="23">
        <v>45291</v>
      </c>
      <c r="F7" s="35">
        <v>733505.7</v>
      </c>
      <c r="G7" s="35">
        <v>733505.7</v>
      </c>
      <c r="H7" s="24">
        <f t="shared" si="0"/>
        <v>0</v>
      </c>
      <c r="I7" s="36">
        <v>5632</v>
      </c>
      <c r="J7" s="37" t="s">
        <v>105</v>
      </c>
      <c r="K7" s="13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5" s="12" customFormat="1" ht="33.75" customHeight="1" x14ac:dyDescent="0.2">
      <c r="A8" s="62" t="s">
        <v>25</v>
      </c>
      <c r="B8" s="54" t="s">
        <v>13</v>
      </c>
      <c r="C8" s="33" t="s">
        <v>73</v>
      </c>
      <c r="D8" s="34">
        <v>45188</v>
      </c>
      <c r="E8" s="23">
        <v>45291</v>
      </c>
      <c r="F8" s="35">
        <v>847203.94</v>
      </c>
      <c r="G8" s="35">
        <v>847203.94</v>
      </c>
      <c r="H8" s="24">
        <f t="shared" si="0"/>
        <v>0</v>
      </c>
      <c r="I8" s="36">
        <v>5674</v>
      </c>
      <c r="J8" s="37" t="s">
        <v>105</v>
      </c>
      <c r="K8" s="13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</row>
    <row r="9" spans="1:45" s="12" customFormat="1" ht="38.25" customHeight="1" x14ac:dyDescent="0.2">
      <c r="A9" s="62" t="s">
        <v>20</v>
      </c>
      <c r="B9" s="55" t="s">
        <v>21</v>
      </c>
      <c r="C9" s="33" t="s">
        <v>74</v>
      </c>
      <c r="D9" s="38">
        <v>45258</v>
      </c>
      <c r="E9" s="23">
        <v>45291</v>
      </c>
      <c r="F9" s="35">
        <v>22000</v>
      </c>
      <c r="G9" s="35">
        <v>22000</v>
      </c>
      <c r="H9" s="24">
        <f t="shared" si="0"/>
        <v>0</v>
      </c>
      <c r="I9" s="36" t="s">
        <v>118</v>
      </c>
      <c r="J9" s="37" t="s">
        <v>105</v>
      </c>
      <c r="K9" s="13"/>
      <c r="L9" s="14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</row>
    <row r="10" spans="1:45" s="12" customFormat="1" ht="36.75" customHeight="1" x14ac:dyDescent="0.2">
      <c r="A10" s="62" t="s">
        <v>26</v>
      </c>
      <c r="B10" s="54" t="s">
        <v>27</v>
      </c>
      <c r="C10" s="33" t="s">
        <v>75</v>
      </c>
      <c r="D10" s="34">
        <v>45257</v>
      </c>
      <c r="E10" s="23">
        <v>45291</v>
      </c>
      <c r="F10" s="35">
        <v>1783433.7</v>
      </c>
      <c r="G10" s="35">
        <v>1783433.7</v>
      </c>
      <c r="H10" s="24">
        <f t="shared" si="0"/>
        <v>0</v>
      </c>
      <c r="I10" s="36">
        <v>5593</v>
      </c>
      <c r="J10" s="31" t="s">
        <v>105</v>
      </c>
      <c r="K10" s="13"/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</row>
    <row r="11" spans="1:45" s="12" customFormat="1" ht="45.75" customHeight="1" x14ac:dyDescent="0.2">
      <c r="A11" s="62" t="s">
        <v>28</v>
      </c>
      <c r="B11" s="54" t="s">
        <v>29</v>
      </c>
      <c r="C11" s="33" t="s">
        <v>76</v>
      </c>
      <c r="D11" s="34">
        <v>45267</v>
      </c>
      <c r="E11" s="23">
        <v>45291</v>
      </c>
      <c r="F11" s="35">
        <v>206722.29</v>
      </c>
      <c r="G11" s="35">
        <v>206722.29</v>
      </c>
      <c r="H11" s="24">
        <f t="shared" si="0"/>
        <v>0</v>
      </c>
      <c r="I11" s="36">
        <v>5681</v>
      </c>
      <c r="J11" s="31" t="s">
        <v>105</v>
      </c>
      <c r="K11" s="13"/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s="12" customFormat="1" ht="52.5" customHeight="1" x14ac:dyDescent="0.2">
      <c r="A12" s="62" t="s">
        <v>30</v>
      </c>
      <c r="B12" s="54" t="s">
        <v>31</v>
      </c>
      <c r="C12" s="33" t="s">
        <v>77</v>
      </c>
      <c r="D12" s="34">
        <v>45163</v>
      </c>
      <c r="E12" s="23">
        <v>45291</v>
      </c>
      <c r="F12" s="35">
        <v>5756.68</v>
      </c>
      <c r="G12" s="35">
        <v>5756.68</v>
      </c>
      <c r="H12" s="24">
        <f t="shared" si="0"/>
        <v>0</v>
      </c>
      <c r="I12" s="36" t="s">
        <v>119</v>
      </c>
      <c r="J12" s="37" t="s">
        <v>105</v>
      </c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</row>
    <row r="13" spans="1:45" s="12" customFormat="1" ht="49.5" customHeight="1" x14ac:dyDescent="0.2">
      <c r="A13" s="62" t="s">
        <v>30</v>
      </c>
      <c r="B13" s="54" t="s">
        <v>31</v>
      </c>
      <c r="C13" s="33" t="s">
        <v>78</v>
      </c>
      <c r="D13" s="34">
        <v>45163</v>
      </c>
      <c r="E13" s="23">
        <v>45291</v>
      </c>
      <c r="F13" s="35">
        <v>6115.8</v>
      </c>
      <c r="G13" s="35">
        <v>6115.8</v>
      </c>
      <c r="H13" s="24">
        <f t="shared" si="0"/>
        <v>0</v>
      </c>
      <c r="I13" s="36" t="s">
        <v>119</v>
      </c>
      <c r="J13" s="37" t="s">
        <v>105</v>
      </c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</row>
    <row r="14" spans="1:45" s="12" customFormat="1" ht="39" customHeight="1" x14ac:dyDescent="0.2">
      <c r="A14" s="62" t="s">
        <v>18</v>
      </c>
      <c r="B14" s="56" t="s">
        <v>32</v>
      </c>
      <c r="C14" s="33" t="s">
        <v>79</v>
      </c>
      <c r="D14" s="34">
        <v>45271</v>
      </c>
      <c r="E14" s="23">
        <v>45291</v>
      </c>
      <c r="F14" s="35">
        <v>29500</v>
      </c>
      <c r="G14" s="35">
        <v>29500</v>
      </c>
      <c r="H14" s="24">
        <f t="shared" si="0"/>
        <v>0</v>
      </c>
      <c r="I14" s="36">
        <v>5794</v>
      </c>
      <c r="J14" s="31" t="s">
        <v>105</v>
      </c>
      <c r="K14" s="13"/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</row>
    <row r="15" spans="1:45" s="12" customFormat="1" ht="36" customHeight="1" x14ac:dyDescent="0.2">
      <c r="A15" s="62" t="s">
        <v>18</v>
      </c>
      <c r="B15" s="56" t="s">
        <v>32</v>
      </c>
      <c r="C15" s="33" t="s">
        <v>80</v>
      </c>
      <c r="D15" s="34">
        <v>45276</v>
      </c>
      <c r="E15" s="23">
        <v>45291</v>
      </c>
      <c r="F15" s="35">
        <v>94400</v>
      </c>
      <c r="G15" s="35">
        <v>94400</v>
      </c>
      <c r="H15" s="24">
        <f t="shared" si="0"/>
        <v>0</v>
      </c>
      <c r="I15" s="36">
        <v>5794</v>
      </c>
      <c r="J15" s="31" t="s">
        <v>105</v>
      </c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</row>
    <row r="16" spans="1:45" s="12" customFormat="1" ht="32.25" customHeight="1" x14ac:dyDescent="0.2">
      <c r="A16" s="62" t="s">
        <v>19</v>
      </c>
      <c r="B16" s="54" t="s">
        <v>33</v>
      </c>
      <c r="C16" s="33" t="s">
        <v>81</v>
      </c>
      <c r="D16" s="34">
        <v>45272</v>
      </c>
      <c r="E16" s="23">
        <v>45291</v>
      </c>
      <c r="F16" s="35">
        <v>106500</v>
      </c>
      <c r="G16" s="35">
        <v>106500</v>
      </c>
      <c r="H16" s="24">
        <f t="shared" si="0"/>
        <v>0</v>
      </c>
      <c r="I16" s="36">
        <v>5792</v>
      </c>
      <c r="J16" s="31" t="s">
        <v>105</v>
      </c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5" s="12" customFormat="1" ht="35.25" customHeight="1" x14ac:dyDescent="0.2">
      <c r="A17" s="62" t="s">
        <v>34</v>
      </c>
      <c r="B17" s="54" t="s">
        <v>35</v>
      </c>
      <c r="C17" s="33" t="s">
        <v>82</v>
      </c>
      <c r="D17" s="34">
        <v>44961</v>
      </c>
      <c r="E17" s="23">
        <v>45291</v>
      </c>
      <c r="F17" s="35">
        <v>441584.06</v>
      </c>
      <c r="G17" s="35">
        <v>441584.06</v>
      </c>
      <c r="H17" s="24">
        <f t="shared" si="0"/>
        <v>0</v>
      </c>
      <c r="I17" s="36">
        <v>5738</v>
      </c>
      <c r="J17" s="31" t="s">
        <v>105</v>
      </c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s="12" customFormat="1" ht="47.25" customHeight="1" x14ac:dyDescent="0.2">
      <c r="A18" s="62" t="s">
        <v>16</v>
      </c>
      <c r="B18" s="54" t="s">
        <v>36</v>
      </c>
      <c r="C18" s="33" t="s">
        <v>83</v>
      </c>
      <c r="D18" s="34">
        <v>45272</v>
      </c>
      <c r="E18" s="23">
        <v>45291</v>
      </c>
      <c r="F18" s="35">
        <v>82729.8</v>
      </c>
      <c r="G18" s="35">
        <v>82729.8</v>
      </c>
      <c r="H18" s="24">
        <f t="shared" si="0"/>
        <v>0</v>
      </c>
      <c r="I18" s="36">
        <v>5682</v>
      </c>
      <c r="J18" s="31" t="s">
        <v>105</v>
      </c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s="12" customFormat="1" ht="44.25" customHeight="1" x14ac:dyDescent="0.2">
      <c r="A19" s="62" t="s">
        <v>16</v>
      </c>
      <c r="B19" s="54" t="s">
        <v>36</v>
      </c>
      <c r="C19" s="33" t="s">
        <v>84</v>
      </c>
      <c r="D19" s="34">
        <v>45272</v>
      </c>
      <c r="E19" s="23">
        <v>45291</v>
      </c>
      <c r="F19" s="35">
        <v>9440</v>
      </c>
      <c r="G19" s="35">
        <v>9440</v>
      </c>
      <c r="H19" s="24">
        <f t="shared" si="0"/>
        <v>0</v>
      </c>
      <c r="I19" s="36">
        <v>5682</v>
      </c>
      <c r="J19" s="31" t="s">
        <v>105</v>
      </c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s="12" customFormat="1" ht="51" customHeight="1" x14ac:dyDescent="0.2">
      <c r="A20" s="62" t="s">
        <v>37</v>
      </c>
      <c r="B20" s="54" t="s">
        <v>38</v>
      </c>
      <c r="C20" s="33" t="s">
        <v>22</v>
      </c>
      <c r="D20" s="34">
        <v>45271</v>
      </c>
      <c r="E20" s="23">
        <v>45291</v>
      </c>
      <c r="F20" s="35">
        <v>91981</v>
      </c>
      <c r="G20" s="35">
        <v>91981</v>
      </c>
      <c r="H20" s="24">
        <f t="shared" si="0"/>
        <v>0</v>
      </c>
      <c r="I20" s="36">
        <v>5728</v>
      </c>
      <c r="J20" s="31" t="s">
        <v>105</v>
      </c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s="12" customFormat="1" ht="33" customHeight="1" x14ac:dyDescent="0.2">
      <c r="A21" s="62" t="s">
        <v>12</v>
      </c>
      <c r="B21" s="54" t="s">
        <v>39</v>
      </c>
      <c r="C21" s="33" t="s">
        <v>85</v>
      </c>
      <c r="D21" s="34">
        <v>45272</v>
      </c>
      <c r="E21" s="23">
        <v>45291</v>
      </c>
      <c r="F21" s="35">
        <v>11550</v>
      </c>
      <c r="G21" s="35">
        <v>11550</v>
      </c>
      <c r="H21" s="24">
        <f t="shared" si="0"/>
        <v>0</v>
      </c>
      <c r="I21" s="36">
        <v>5724</v>
      </c>
      <c r="J21" s="31" t="s">
        <v>105</v>
      </c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s="12" customFormat="1" ht="46.5" customHeight="1" x14ac:dyDescent="0.2">
      <c r="A22" s="62" t="s">
        <v>40</v>
      </c>
      <c r="B22" s="54" t="s">
        <v>41</v>
      </c>
      <c r="C22" s="33" t="s">
        <v>86</v>
      </c>
      <c r="D22" s="34">
        <v>44992</v>
      </c>
      <c r="E22" s="23">
        <v>45291</v>
      </c>
      <c r="F22" s="35">
        <v>179607.79</v>
      </c>
      <c r="G22" s="35">
        <v>179607.79</v>
      </c>
      <c r="H22" s="24">
        <f t="shared" si="0"/>
        <v>0</v>
      </c>
      <c r="I22" s="36">
        <v>5679</v>
      </c>
      <c r="J22" s="31" t="s">
        <v>105</v>
      </c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s="12" customFormat="1" ht="46.5" customHeight="1" x14ac:dyDescent="0.2">
      <c r="A23" s="62" t="s">
        <v>40</v>
      </c>
      <c r="B23" s="54" t="s">
        <v>41</v>
      </c>
      <c r="C23" s="33" t="s">
        <v>87</v>
      </c>
      <c r="D23" s="34">
        <v>45275</v>
      </c>
      <c r="E23" s="23">
        <v>45291</v>
      </c>
      <c r="F23" s="35">
        <v>6053.4</v>
      </c>
      <c r="G23" s="35">
        <v>6053.4</v>
      </c>
      <c r="H23" s="24">
        <f t="shared" si="0"/>
        <v>0</v>
      </c>
      <c r="I23" s="36">
        <v>5679</v>
      </c>
      <c r="J23" s="31" t="s">
        <v>105</v>
      </c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s="12" customFormat="1" ht="58.5" customHeight="1" x14ac:dyDescent="0.2">
      <c r="A24" s="62" t="s">
        <v>42</v>
      </c>
      <c r="B24" s="54" t="s">
        <v>43</v>
      </c>
      <c r="C24" s="33" t="s">
        <v>88</v>
      </c>
      <c r="D24" s="34">
        <v>45278</v>
      </c>
      <c r="E24" s="23">
        <v>45291</v>
      </c>
      <c r="F24" s="35">
        <v>492439.38</v>
      </c>
      <c r="G24" s="35">
        <v>492439.38</v>
      </c>
      <c r="H24" s="24">
        <f t="shared" si="0"/>
        <v>0</v>
      </c>
      <c r="I24" s="36">
        <v>5746</v>
      </c>
      <c r="J24" s="31" t="s">
        <v>105</v>
      </c>
      <c r="K24" s="13"/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s="12" customFormat="1" ht="42.75" customHeight="1" x14ac:dyDescent="0.2">
      <c r="A25" s="62" t="s">
        <v>44</v>
      </c>
      <c r="B25" s="54" t="s">
        <v>45</v>
      </c>
      <c r="C25" s="33" t="s">
        <v>89</v>
      </c>
      <c r="D25" s="34">
        <v>45280</v>
      </c>
      <c r="E25" s="23">
        <v>45291</v>
      </c>
      <c r="F25" s="35">
        <v>1416</v>
      </c>
      <c r="G25" s="35">
        <v>1416</v>
      </c>
      <c r="H25" s="24">
        <f t="shared" si="0"/>
        <v>0</v>
      </c>
      <c r="I25" s="36">
        <v>5767</v>
      </c>
      <c r="J25" s="31" t="s">
        <v>105</v>
      </c>
      <c r="K25" s="13"/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s="12" customFormat="1" ht="36.75" customHeight="1" x14ac:dyDescent="0.2">
      <c r="A26" s="62" t="s">
        <v>44</v>
      </c>
      <c r="B26" s="54" t="s">
        <v>45</v>
      </c>
      <c r="C26" s="33" t="s">
        <v>89</v>
      </c>
      <c r="D26" s="34">
        <v>45280</v>
      </c>
      <c r="E26" s="23">
        <v>45291</v>
      </c>
      <c r="F26" s="35">
        <v>15167.72</v>
      </c>
      <c r="G26" s="35">
        <v>15167.72</v>
      </c>
      <c r="H26" s="24">
        <f t="shared" si="0"/>
        <v>0</v>
      </c>
      <c r="I26" s="36">
        <v>5767</v>
      </c>
      <c r="J26" s="31" t="s">
        <v>105</v>
      </c>
      <c r="K26" s="13"/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s="12" customFormat="1" ht="33.75" customHeight="1" x14ac:dyDescent="0.2">
      <c r="A27" s="62" t="s">
        <v>44</v>
      </c>
      <c r="B27" s="54" t="s">
        <v>45</v>
      </c>
      <c r="C27" s="33" t="s">
        <v>89</v>
      </c>
      <c r="D27" s="34">
        <v>45280</v>
      </c>
      <c r="E27" s="23">
        <v>45291</v>
      </c>
      <c r="F27" s="35">
        <v>10089</v>
      </c>
      <c r="G27" s="35">
        <v>10089</v>
      </c>
      <c r="H27" s="24">
        <f t="shared" si="0"/>
        <v>0</v>
      </c>
      <c r="I27" s="36">
        <v>5767</v>
      </c>
      <c r="J27" s="31" t="s">
        <v>105</v>
      </c>
      <c r="K27" s="13"/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s="12" customFormat="1" ht="36" customHeight="1" x14ac:dyDescent="0.2">
      <c r="A28" s="62" t="s">
        <v>44</v>
      </c>
      <c r="B28" s="54" t="s">
        <v>45</v>
      </c>
      <c r="C28" s="33" t="s">
        <v>89</v>
      </c>
      <c r="D28" s="34">
        <v>45280</v>
      </c>
      <c r="E28" s="23">
        <v>45291</v>
      </c>
      <c r="F28" s="35">
        <v>13747</v>
      </c>
      <c r="G28" s="35">
        <v>13747</v>
      </c>
      <c r="H28" s="24">
        <f t="shared" si="0"/>
        <v>0</v>
      </c>
      <c r="I28" s="36">
        <v>5767</v>
      </c>
      <c r="J28" s="31" t="s">
        <v>105</v>
      </c>
      <c r="K28" s="13"/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s="12" customFormat="1" ht="38.25" customHeight="1" x14ac:dyDescent="0.2">
      <c r="A29" s="62" t="s">
        <v>44</v>
      </c>
      <c r="B29" s="54" t="s">
        <v>45</v>
      </c>
      <c r="C29" s="33" t="s">
        <v>89</v>
      </c>
      <c r="D29" s="34">
        <v>45280</v>
      </c>
      <c r="E29" s="23">
        <v>45291</v>
      </c>
      <c r="F29" s="35">
        <v>7929.6</v>
      </c>
      <c r="G29" s="35">
        <v>7929.6</v>
      </c>
      <c r="H29" s="24">
        <f t="shared" si="0"/>
        <v>0</v>
      </c>
      <c r="I29" s="36">
        <v>5767</v>
      </c>
      <c r="J29" s="31" t="s">
        <v>105</v>
      </c>
      <c r="K29" s="13"/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</row>
    <row r="30" spans="1:45" s="12" customFormat="1" ht="38.25" customHeight="1" x14ac:dyDescent="0.2">
      <c r="A30" s="62" t="s">
        <v>44</v>
      </c>
      <c r="B30" s="54" t="s">
        <v>45</v>
      </c>
      <c r="C30" s="33" t="s">
        <v>89</v>
      </c>
      <c r="D30" s="34">
        <v>45280</v>
      </c>
      <c r="E30" s="23">
        <v>45291</v>
      </c>
      <c r="F30" s="35">
        <v>1604.8</v>
      </c>
      <c r="G30" s="35">
        <v>1604.8</v>
      </c>
      <c r="H30" s="24">
        <f t="shared" si="0"/>
        <v>0</v>
      </c>
      <c r="I30" s="36">
        <v>5767</v>
      </c>
      <c r="J30" s="31" t="s">
        <v>105</v>
      </c>
      <c r="K30" s="13"/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5" s="12" customFormat="1" ht="38.25" customHeight="1" x14ac:dyDescent="0.2">
      <c r="A31" s="62" t="s">
        <v>44</v>
      </c>
      <c r="B31" s="54" t="s">
        <v>45</v>
      </c>
      <c r="C31" s="33" t="s">
        <v>89</v>
      </c>
      <c r="D31" s="34">
        <v>45280</v>
      </c>
      <c r="E31" s="23">
        <v>45291</v>
      </c>
      <c r="F31" s="35">
        <v>29382</v>
      </c>
      <c r="G31" s="35">
        <v>29382</v>
      </c>
      <c r="H31" s="24">
        <f t="shared" si="0"/>
        <v>0</v>
      </c>
      <c r="I31" s="36">
        <v>5767</v>
      </c>
      <c r="J31" s="31" t="s">
        <v>105</v>
      </c>
      <c r="K31" s="13"/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5" s="12" customFormat="1" ht="37.5" customHeight="1" x14ac:dyDescent="0.2">
      <c r="A32" s="62" t="s">
        <v>44</v>
      </c>
      <c r="B32" s="54" t="s">
        <v>45</v>
      </c>
      <c r="C32" s="33" t="s">
        <v>89</v>
      </c>
      <c r="D32" s="34">
        <v>45280</v>
      </c>
      <c r="E32" s="23">
        <v>45291</v>
      </c>
      <c r="F32" s="35">
        <v>1713.36</v>
      </c>
      <c r="G32" s="35">
        <v>1713.36</v>
      </c>
      <c r="H32" s="24">
        <f t="shared" si="0"/>
        <v>0</v>
      </c>
      <c r="I32" s="36">
        <v>5767</v>
      </c>
      <c r="J32" s="31" t="s">
        <v>105</v>
      </c>
      <c r="K32" s="13"/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s="12" customFormat="1" ht="36.75" customHeight="1" x14ac:dyDescent="0.2">
      <c r="A33" s="62" t="s">
        <v>44</v>
      </c>
      <c r="B33" s="54" t="s">
        <v>45</v>
      </c>
      <c r="C33" s="33" t="s">
        <v>89</v>
      </c>
      <c r="D33" s="34">
        <v>45280</v>
      </c>
      <c r="E33" s="23">
        <v>45291</v>
      </c>
      <c r="F33" s="35">
        <v>16097.56</v>
      </c>
      <c r="G33" s="35">
        <v>16097.56</v>
      </c>
      <c r="H33" s="24">
        <f t="shared" si="0"/>
        <v>0</v>
      </c>
      <c r="I33" s="36">
        <v>5767</v>
      </c>
      <c r="J33" s="31" t="s">
        <v>105</v>
      </c>
      <c r="K33" s="13"/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s="12" customFormat="1" ht="48" customHeight="1" x14ac:dyDescent="0.2">
      <c r="A34" s="62" t="s">
        <v>44</v>
      </c>
      <c r="B34" s="54" t="s">
        <v>45</v>
      </c>
      <c r="C34" s="33" t="s">
        <v>89</v>
      </c>
      <c r="D34" s="34">
        <v>45280</v>
      </c>
      <c r="E34" s="23">
        <v>45291</v>
      </c>
      <c r="F34" s="35">
        <v>49897.48</v>
      </c>
      <c r="G34" s="35">
        <v>49897.48</v>
      </c>
      <c r="H34" s="24">
        <f t="shared" si="0"/>
        <v>0</v>
      </c>
      <c r="I34" s="36">
        <v>5767</v>
      </c>
      <c r="J34" s="31" t="s">
        <v>105</v>
      </c>
      <c r="K34" s="13"/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s="12" customFormat="1" ht="41.25" customHeight="1" x14ac:dyDescent="0.2">
      <c r="A35" s="62" t="s">
        <v>44</v>
      </c>
      <c r="B35" s="54" t="s">
        <v>45</v>
      </c>
      <c r="C35" s="33" t="s">
        <v>89</v>
      </c>
      <c r="D35" s="34">
        <v>45280</v>
      </c>
      <c r="E35" s="23">
        <v>45291</v>
      </c>
      <c r="F35" s="35">
        <v>58008.800000000003</v>
      </c>
      <c r="G35" s="35">
        <v>58008.800000000003</v>
      </c>
      <c r="H35" s="24">
        <f t="shared" si="0"/>
        <v>0</v>
      </c>
      <c r="I35" s="36">
        <v>5767</v>
      </c>
      <c r="J35" s="31" t="s">
        <v>105</v>
      </c>
      <c r="K35" s="13"/>
      <c r="L35" s="14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s="12" customFormat="1" ht="40.5" customHeight="1" x14ac:dyDescent="0.2">
      <c r="A36" s="62" t="s">
        <v>46</v>
      </c>
      <c r="B36" s="54" t="s">
        <v>47</v>
      </c>
      <c r="C36" s="33" t="s">
        <v>90</v>
      </c>
      <c r="D36" s="34">
        <v>45645</v>
      </c>
      <c r="E36" s="23">
        <v>45291</v>
      </c>
      <c r="F36" s="35">
        <v>364785.2</v>
      </c>
      <c r="G36" s="35">
        <v>364785.2</v>
      </c>
      <c r="H36" s="24">
        <f t="shared" si="0"/>
        <v>0</v>
      </c>
      <c r="I36" s="36">
        <v>5769</v>
      </c>
      <c r="J36" s="31" t="s">
        <v>105</v>
      </c>
      <c r="K36" s="13"/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s="12" customFormat="1" ht="33.75" customHeight="1" x14ac:dyDescent="0.2">
      <c r="A37" s="62" t="s">
        <v>48</v>
      </c>
      <c r="B37" s="54" t="s">
        <v>49</v>
      </c>
      <c r="C37" s="33" t="s">
        <v>91</v>
      </c>
      <c r="D37" s="34">
        <v>45278</v>
      </c>
      <c r="E37" s="23">
        <v>45291</v>
      </c>
      <c r="F37" s="35">
        <v>1217760</v>
      </c>
      <c r="G37" s="35">
        <v>1217760</v>
      </c>
      <c r="H37" s="24">
        <f t="shared" si="0"/>
        <v>0</v>
      </c>
      <c r="I37" s="36">
        <v>5741</v>
      </c>
      <c r="J37" s="31" t="s">
        <v>105</v>
      </c>
      <c r="K37" s="13"/>
      <c r="L37" s="14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s="12" customFormat="1" ht="44.25" customHeight="1" x14ac:dyDescent="0.2">
      <c r="A38" s="62" t="s">
        <v>15</v>
      </c>
      <c r="B38" s="54" t="s">
        <v>50</v>
      </c>
      <c r="C38" s="33" t="s">
        <v>92</v>
      </c>
      <c r="D38" s="34">
        <v>45260</v>
      </c>
      <c r="E38" s="23">
        <v>45291</v>
      </c>
      <c r="F38" s="35">
        <v>15000</v>
      </c>
      <c r="G38" s="35">
        <v>15000</v>
      </c>
      <c r="H38" s="24">
        <f t="shared" si="0"/>
        <v>0</v>
      </c>
      <c r="I38" s="36">
        <v>5727</v>
      </c>
      <c r="J38" s="31" t="s">
        <v>105</v>
      </c>
      <c r="K38" s="13"/>
      <c r="L38" s="14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s="12" customFormat="1" ht="46.5" customHeight="1" x14ac:dyDescent="0.2">
      <c r="A39" s="62" t="s">
        <v>51</v>
      </c>
      <c r="B39" s="54" t="s">
        <v>52</v>
      </c>
      <c r="C39" s="33" t="s">
        <v>93</v>
      </c>
      <c r="D39" s="34">
        <v>45273</v>
      </c>
      <c r="E39" s="23">
        <v>45291</v>
      </c>
      <c r="F39" s="35">
        <v>25724</v>
      </c>
      <c r="G39" s="35">
        <v>25724</v>
      </c>
      <c r="H39" s="24">
        <f t="shared" si="0"/>
        <v>0</v>
      </c>
      <c r="I39" s="36">
        <v>5735</v>
      </c>
      <c r="J39" s="31" t="s">
        <v>105</v>
      </c>
      <c r="K39" s="13"/>
      <c r="L39" s="14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s="12" customFormat="1" ht="53.25" customHeight="1" x14ac:dyDescent="0.2">
      <c r="A40" s="62" t="s">
        <v>53</v>
      </c>
      <c r="B40" s="54" t="s">
        <v>54</v>
      </c>
      <c r="C40" s="33" t="s">
        <v>94</v>
      </c>
      <c r="D40" s="34">
        <v>45278</v>
      </c>
      <c r="E40" s="23">
        <v>45291</v>
      </c>
      <c r="F40" s="35">
        <v>780793.98</v>
      </c>
      <c r="G40" s="35">
        <v>780793.98</v>
      </c>
      <c r="H40" s="24">
        <f t="shared" si="0"/>
        <v>0</v>
      </c>
      <c r="I40" s="36">
        <v>5732</v>
      </c>
      <c r="J40" s="31" t="s">
        <v>105</v>
      </c>
      <c r="K40" s="13"/>
      <c r="L40" s="14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s="12" customFormat="1" ht="36" customHeight="1" x14ac:dyDescent="0.2">
      <c r="A41" s="62" t="s">
        <v>55</v>
      </c>
      <c r="B41" s="54" t="s">
        <v>56</v>
      </c>
      <c r="C41" s="33" t="s">
        <v>95</v>
      </c>
      <c r="D41" s="34">
        <v>45257</v>
      </c>
      <c r="E41" s="23">
        <v>45291</v>
      </c>
      <c r="F41" s="35">
        <v>316342.65999999997</v>
      </c>
      <c r="G41" s="35">
        <v>316342.65999999997</v>
      </c>
      <c r="H41" s="24">
        <f t="shared" si="0"/>
        <v>0</v>
      </c>
      <c r="I41" s="36">
        <v>5704</v>
      </c>
      <c r="J41" s="31" t="s">
        <v>105</v>
      </c>
      <c r="K41" s="13"/>
      <c r="L41" s="14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s="12" customFormat="1" ht="39" customHeight="1" x14ac:dyDescent="0.2">
      <c r="A42" s="62" t="s">
        <v>55</v>
      </c>
      <c r="B42" s="54" t="s">
        <v>56</v>
      </c>
      <c r="C42" s="33" t="s">
        <v>96</v>
      </c>
      <c r="D42" s="34">
        <v>45223</v>
      </c>
      <c r="E42" s="23">
        <v>45291</v>
      </c>
      <c r="F42" s="35">
        <v>312753.69</v>
      </c>
      <c r="G42" s="35">
        <v>312753.69</v>
      </c>
      <c r="H42" s="24">
        <f t="shared" si="0"/>
        <v>0</v>
      </c>
      <c r="I42" s="36">
        <v>5704</v>
      </c>
      <c r="J42" s="31" t="s">
        <v>105</v>
      </c>
      <c r="K42" s="13"/>
      <c r="L42" s="14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s="12" customFormat="1" ht="29.25" customHeight="1" x14ac:dyDescent="0.2">
      <c r="A43" s="62" t="s">
        <v>18</v>
      </c>
      <c r="B43" s="54" t="s">
        <v>57</v>
      </c>
      <c r="C43" s="33" t="s">
        <v>83</v>
      </c>
      <c r="D43" s="34">
        <v>45198</v>
      </c>
      <c r="E43" s="23">
        <v>45291</v>
      </c>
      <c r="F43" s="35">
        <v>128938.28</v>
      </c>
      <c r="G43" s="35">
        <v>128938.28</v>
      </c>
      <c r="H43" s="24">
        <f t="shared" si="0"/>
        <v>0</v>
      </c>
      <c r="I43" s="36">
        <v>5765</v>
      </c>
      <c r="J43" s="31" t="s">
        <v>105</v>
      </c>
      <c r="K43" s="13"/>
      <c r="L43" s="14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s="12" customFormat="1" ht="34.5" customHeight="1" x14ac:dyDescent="0.2">
      <c r="A44" s="62" t="s">
        <v>18</v>
      </c>
      <c r="B44" s="54" t="s">
        <v>57</v>
      </c>
      <c r="C44" s="33" t="s">
        <v>97</v>
      </c>
      <c r="D44" s="34">
        <v>45198</v>
      </c>
      <c r="E44" s="23">
        <v>45291</v>
      </c>
      <c r="F44" s="35">
        <v>128737.2</v>
      </c>
      <c r="G44" s="35">
        <v>128737.2</v>
      </c>
      <c r="H44" s="24">
        <f t="shared" si="0"/>
        <v>0</v>
      </c>
      <c r="I44" s="36">
        <v>5765</v>
      </c>
      <c r="J44" s="31" t="s">
        <v>105</v>
      </c>
      <c r="K44" s="13"/>
      <c r="L44" s="14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s="12" customFormat="1" ht="43.5" customHeight="1" x14ac:dyDescent="0.2">
      <c r="A45" s="62" t="s">
        <v>58</v>
      </c>
      <c r="B45" s="54" t="s">
        <v>59</v>
      </c>
      <c r="C45" s="33" t="s">
        <v>98</v>
      </c>
      <c r="D45" s="34">
        <v>45279</v>
      </c>
      <c r="E45" s="23">
        <v>45291</v>
      </c>
      <c r="F45" s="35">
        <v>1500000</v>
      </c>
      <c r="G45" s="35">
        <v>1500000</v>
      </c>
      <c r="H45" s="24">
        <f t="shared" si="0"/>
        <v>0</v>
      </c>
      <c r="I45" s="36">
        <v>5730</v>
      </c>
      <c r="J45" s="31" t="s">
        <v>105</v>
      </c>
      <c r="K45" s="13"/>
      <c r="L45" s="14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s="12" customFormat="1" ht="38.25" customHeight="1" x14ac:dyDescent="0.2">
      <c r="A46" s="62" t="s">
        <v>19</v>
      </c>
      <c r="B46" s="54" t="s">
        <v>14</v>
      </c>
      <c r="C46" s="33" t="s">
        <v>99</v>
      </c>
      <c r="D46" s="34">
        <v>45283</v>
      </c>
      <c r="E46" s="23">
        <v>45291</v>
      </c>
      <c r="F46" s="35">
        <v>25000</v>
      </c>
      <c r="G46" s="35">
        <v>25000</v>
      </c>
      <c r="H46" s="24">
        <f t="shared" si="0"/>
        <v>0</v>
      </c>
      <c r="I46" s="36">
        <v>5788</v>
      </c>
      <c r="J46" s="31" t="s">
        <v>105</v>
      </c>
      <c r="K46" s="13"/>
      <c r="L46" s="14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s="12" customFormat="1" ht="45.75" customHeight="1" x14ac:dyDescent="0.2">
      <c r="A47" s="62" t="s">
        <v>60</v>
      </c>
      <c r="B47" s="54" t="s">
        <v>61</v>
      </c>
      <c r="C47" s="33" t="s">
        <v>100</v>
      </c>
      <c r="D47" s="34">
        <v>45273</v>
      </c>
      <c r="E47" s="23">
        <v>45291</v>
      </c>
      <c r="F47" s="35">
        <v>6843.99</v>
      </c>
      <c r="G47" s="35">
        <v>6843.99</v>
      </c>
      <c r="H47" s="24">
        <f t="shared" si="0"/>
        <v>0</v>
      </c>
      <c r="I47" s="31">
        <v>42988</v>
      </c>
      <c r="J47" s="37" t="s">
        <v>105</v>
      </c>
      <c r="K47" s="13"/>
      <c r="L47" s="14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s="12" customFormat="1" ht="52.5" customHeight="1" x14ac:dyDescent="0.2">
      <c r="A48" s="62" t="s">
        <v>62</v>
      </c>
      <c r="B48" s="54" t="s">
        <v>63</v>
      </c>
      <c r="C48" s="33" t="s">
        <v>101</v>
      </c>
      <c r="D48" s="34">
        <v>45286</v>
      </c>
      <c r="E48" s="23">
        <v>45291</v>
      </c>
      <c r="F48" s="35">
        <v>115750</v>
      </c>
      <c r="G48" s="35">
        <v>115750</v>
      </c>
      <c r="H48" s="24">
        <f t="shared" si="0"/>
        <v>0</v>
      </c>
      <c r="I48" s="36">
        <v>5799</v>
      </c>
      <c r="J48" s="31" t="s">
        <v>105</v>
      </c>
      <c r="K48" s="13"/>
      <c r="L48" s="14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s="12" customFormat="1" ht="52.5" customHeight="1" x14ac:dyDescent="0.2">
      <c r="A49" s="62" t="s">
        <v>64</v>
      </c>
      <c r="B49" s="54" t="s">
        <v>65</v>
      </c>
      <c r="C49" s="33" t="s">
        <v>102</v>
      </c>
      <c r="D49" s="34">
        <v>45266</v>
      </c>
      <c r="E49" s="23">
        <v>45291</v>
      </c>
      <c r="F49" s="35">
        <v>960417.42</v>
      </c>
      <c r="G49" s="35">
        <v>960417.42</v>
      </c>
      <c r="H49" s="24">
        <f t="shared" si="0"/>
        <v>0</v>
      </c>
      <c r="I49" s="36">
        <v>5797</v>
      </c>
      <c r="J49" s="31" t="s">
        <v>105</v>
      </c>
      <c r="K49" s="13"/>
      <c r="L49" s="14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</row>
    <row r="50" spans="1:45" s="12" customFormat="1" ht="48.75" customHeight="1" x14ac:dyDescent="0.2">
      <c r="A50" s="62" t="s">
        <v>66</v>
      </c>
      <c r="B50" s="54" t="s">
        <v>67</v>
      </c>
      <c r="C50" s="33" t="s">
        <v>103</v>
      </c>
      <c r="D50" s="34">
        <v>45260</v>
      </c>
      <c r="E50" s="23">
        <v>45291</v>
      </c>
      <c r="F50" s="35">
        <v>5127319.95</v>
      </c>
      <c r="G50" s="35">
        <v>5127319.95</v>
      </c>
      <c r="H50" s="24">
        <f t="shared" si="0"/>
        <v>0</v>
      </c>
      <c r="I50" s="36">
        <v>5608</v>
      </c>
      <c r="J50" s="31" t="s">
        <v>105</v>
      </c>
      <c r="K50" s="13"/>
      <c r="L50" s="14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s="12" customFormat="1" ht="34.5" customHeight="1" x14ac:dyDescent="0.25">
      <c r="A51" s="62" t="s">
        <v>107</v>
      </c>
      <c r="B51" s="54" t="s">
        <v>108</v>
      </c>
      <c r="C51" s="33" t="s">
        <v>106</v>
      </c>
      <c r="D51" s="34">
        <v>45260</v>
      </c>
      <c r="E51" s="23">
        <v>45291</v>
      </c>
      <c r="F51" s="35">
        <v>61830</v>
      </c>
      <c r="G51" s="35">
        <v>61830</v>
      </c>
      <c r="H51" s="24">
        <f t="shared" si="0"/>
        <v>0</v>
      </c>
      <c r="I51" s="36">
        <v>42923</v>
      </c>
      <c r="J51" s="31" t="s">
        <v>105</v>
      </c>
      <c r="K51" s="32"/>
      <c r="L51" s="40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s="12" customFormat="1" ht="33" customHeight="1" x14ac:dyDescent="0.25">
      <c r="A52" s="62" t="s">
        <v>107</v>
      </c>
      <c r="B52" s="54" t="s">
        <v>108</v>
      </c>
      <c r="C52" s="33" t="s">
        <v>109</v>
      </c>
      <c r="D52" s="34">
        <v>45260</v>
      </c>
      <c r="E52" s="23">
        <v>45291</v>
      </c>
      <c r="F52" s="35">
        <v>37922.400000000001</v>
      </c>
      <c r="G52" s="35">
        <v>37922.400000000001</v>
      </c>
      <c r="H52" s="24">
        <f t="shared" si="0"/>
        <v>0</v>
      </c>
      <c r="I52" s="36">
        <v>1774</v>
      </c>
      <c r="J52" s="31" t="s">
        <v>105</v>
      </c>
      <c r="K52" s="32"/>
      <c r="L52" s="40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s="12" customFormat="1" ht="36.75" customHeight="1" x14ac:dyDescent="0.25">
      <c r="A53" s="62" t="s">
        <v>111</v>
      </c>
      <c r="B53" s="54" t="s">
        <v>112</v>
      </c>
      <c r="C53" s="33" t="s">
        <v>110</v>
      </c>
      <c r="D53" s="39">
        <v>45099</v>
      </c>
      <c r="E53" s="23">
        <v>45291</v>
      </c>
      <c r="F53" s="35">
        <v>99148.32</v>
      </c>
      <c r="G53" s="35">
        <v>99148.32</v>
      </c>
      <c r="H53" s="24">
        <f t="shared" si="0"/>
        <v>0</v>
      </c>
      <c r="I53" s="36" t="s">
        <v>120</v>
      </c>
      <c r="J53" s="31" t="s">
        <v>105</v>
      </c>
      <c r="K53" s="32"/>
      <c r="L53" s="40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s="12" customFormat="1" ht="57" customHeight="1" x14ac:dyDescent="0.2">
      <c r="A54" s="62" t="s">
        <v>68</v>
      </c>
      <c r="B54" s="54" t="s">
        <v>69</v>
      </c>
      <c r="C54" s="33" t="s">
        <v>104</v>
      </c>
      <c r="D54" s="34">
        <v>45245</v>
      </c>
      <c r="E54" s="23">
        <v>45291</v>
      </c>
      <c r="F54" s="35">
        <v>85701.51</v>
      </c>
      <c r="G54" s="35">
        <v>85701.51</v>
      </c>
      <c r="H54" s="24">
        <f>F54-G54</f>
        <v>0</v>
      </c>
      <c r="I54" s="36" t="s">
        <v>121</v>
      </c>
      <c r="J54" s="31" t="s">
        <v>105</v>
      </c>
      <c r="K54" s="13"/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s="50" customFormat="1" ht="64.5" customHeight="1" x14ac:dyDescent="0.25">
      <c r="A55" s="63" t="s">
        <v>115</v>
      </c>
      <c r="B55" s="57" t="s">
        <v>116</v>
      </c>
      <c r="C55" s="42" t="s">
        <v>114</v>
      </c>
      <c r="D55" s="43">
        <v>45287</v>
      </c>
      <c r="E55" s="44">
        <v>45291</v>
      </c>
      <c r="F55" s="45">
        <v>2696970.83</v>
      </c>
      <c r="G55" s="45">
        <f>F55</f>
        <v>2696970.83</v>
      </c>
      <c r="H55" s="46">
        <f>F55-G55</f>
        <v>0</v>
      </c>
      <c r="I55" s="47" t="s">
        <v>117</v>
      </c>
      <c r="J55" s="41" t="s">
        <v>105</v>
      </c>
      <c r="K55" s="48"/>
      <c r="L55" s="49"/>
    </row>
    <row r="56" spans="1:45" s="7" customFormat="1" ht="22.5" customHeight="1" x14ac:dyDescent="0.2">
      <c r="A56" s="68" t="s">
        <v>10</v>
      </c>
      <c r="B56" s="69"/>
      <c r="C56" s="69"/>
      <c r="D56" s="69"/>
      <c r="E56" s="70"/>
      <c r="F56" s="25">
        <f>SUM(F5:F55)</f>
        <v>21718284.229999997</v>
      </c>
      <c r="G56" s="25">
        <f>SUM(G5:G55)</f>
        <v>21718284.229999997</v>
      </c>
      <c r="H56" s="25">
        <f>SUM(H5:H55)</f>
        <v>0</v>
      </c>
      <c r="I56" s="25"/>
      <c r="J56" s="26"/>
      <c r="K56" s="5"/>
      <c r="L56" s="6"/>
    </row>
    <row r="57" spans="1:45" ht="12.75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2"/>
      <c r="M57" s="9"/>
      <c r="O57" s="9"/>
      <c r="P57" s="7"/>
      <c r="Q57" s="10"/>
      <c r="U57" s="1"/>
      <c r="V57" s="15"/>
    </row>
    <row r="58" spans="1:45" ht="12.75" x14ac:dyDescent="0.2">
      <c r="A58" s="60"/>
      <c r="B58" s="51"/>
      <c r="C58" s="19"/>
      <c r="D58" s="18"/>
      <c r="E58" s="19"/>
      <c r="F58" s="27"/>
      <c r="G58" s="27"/>
      <c r="H58" s="28"/>
      <c r="I58" s="28"/>
      <c r="J58" s="28"/>
      <c r="L58" s="8"/>
    </row>
    <row r="59" spans="1:45" ht="15.75" x14ac:dyDescent="0.2">
      <c r="A59" s="60"/>
      <c r="B59" s="51"/>
      <c r="C59" s="19"/>
      <c r="D59" s="18"/>
      <c r="E59" s="19"/>
      <c r="F59" s="29"/>
      <c r="G59" s="29"/>
      <c r="H59" s="30"/>
      <c r="I59" s="30"/>
      <c r="J59" s="30"/>
      <c r="L59" s="16">
        <f>SUM(L3:L58)</f>
        <v>0</v>
      </c>
    </row>
    <row r="60" spans="1:45" ht="12.75" x14ac:dyDescent="0.2">
      <c r="A60" s="60"/>
      <c r="B60" s="51"/>
      <c r="C60" s="19"/>
      <c r="D60" s="18"/>
      <c r="E60" s="19"/>
      <c r="F60" s="17"/>
      <c r="G60" s="17"/>
      <c r="H60" s="18"/>
      <c r="I60" s="18"/>
      <c r="J60" s="18"/>
    </row>
    <row r="61" spans="1:45" ht="12.75" x14ac:dyDescent="0.2">
      <c r="A61" s="60"/>
      <c r="B61" s="51"/>
      <c r="C61" s="19"/>
      <c r="D61" s="18"/>
      <c r="E61" s="19"/>
      <c r="F61" s="17"/>
      <c r="G61" s="17"/>
      <c r="H61" s="18"/>
      <c r="I61" s="18"/>
      <c r="J61" s="18"/>
    </row>
    <row r="62" spans="1:45" ht="12.75" x14ac:dyDescent="0.2">
      <c r="A62" s="60"/>
      <c r="B62" s="51"/>
      <c r="C62" s="19"/>
      <c r="D62" s="18"/>
      <c r="E62" s="19"/>
      <c r="F62" s="17"/>
      <c r="G62" s="17"/>
      <c r="H62" s="18"/>
      <c r="I62" s="18"/>
      <c r="J62" s="18"/>
    </row>
    <row r="63" spans="1:45" ht="12.75" x14ac:dyDescent="0.2">
      <c r="A63" s="60"/>
      <c r="B63" s="51"/>
      <c r="C63" s="19"/>
      <c r="D63" s="18"/>
      <c r="E63" s="19"/>
      <c r="F63" s="17"/>
      <c r="G63" s="17"/>
      <c r="H63" s="18"/>
      <c r="I63" s="18"/>
      <c r="J63" s="18"/>
    </row>
    <row r="64" spans="1:45" ht="12.75" x14ac:dyDescent="0.2">
      <c r="A64" s="60"/>
      <c r="B64" s="51"/>
      <c r="C64" s="19"/>
      <c r="D64" s="18"/>
      <c r="E64" s="19"/>
      <c r="F64" s="17"/>
      <c r="G64" s="17"/>
      <c r="H64" s="18"/>
      <c r="I64" s="18"/>
      <c r="J64" s="18"/>
    </row>
    <row r="65" spans="1:10" ht="12.75" x14ac:dyDescent="0.2">
      <c r="A65" s="60"/>
      <c r="B65" s="51"/>
      <c r="C65" s="19"/>
      <c r="D65" s="18"/>
      <c r="E65" s="19"/>
      <c r="F65" s="17"/>
      <c r="G65" s="17"/>
      <c r="H65" s="18"/>
      <c r="I65" s="18"/>
      <c r="J65" s="18"/>
    </row>
    <row r="66" spans="1:10" ht="11.25" customHeight="1" x14ac:dyDescent="0.2">
      <c r="A66" s="60"/>
      <c r="B66" s="58"/>
      <c r="C66" s="19"/>
      <c r="D66" s="18"/>
      <c r="E66" s="19"/>
      <c r="F66" s="17"/>
      <c r="G66" s="17"/>
      <c r="H66" s="18"/>
      <c r="I66" s="18"/>
      <c r="J66" s="18"/>
    </row>
    <row r="67" spans="1:10" ht="12.75" x14ac:dyDescent="0.2">
      <c r="A67" s="60"/>
      <c r="B67" s="51"/>
      <c r="C67" s="19"/>
      <c r="D67" s="18"/>
      <c r="E67" s="19"/>
      <c r="F67" s="17"/>
      <c r="G67" s="17"/>
      <c r="H67" s="18"/>
      <c r="I67" s="18"/>
      <c r="J67" s="18"/>
    </row>
  </sheetData>
  <sortState xmlns:xlrd2="http://schemas.microsoft.com/office/spreadsheetml/2017/richdata2" ref="A5:J55">
    <sortCondition ref="A5:A55"/>
  </sortState>
  <mergeCells count="5">
    <mergeCell ref="A1:J1"/>
    <mergeCell ref="A3:J3"/>
    <mergeCell ref="A56:E56"/>
    <mergeCell ref="A57:J57"/>
    <mergeCell ref="L1:U1"/>
  </mergeCells>
  <pageMargins left="3.937007874015748E-2" right="0.35433070866141736" top="0.39370078740157483" bottom="0.39370078740157483" header="0.31496062992125984" footer="0.15748031496062992"/>
  <pageSetup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ENERO. 2024</vt:lpstr>
      <vt:lpstr>' Relación de Pagos ENERO. 2024'!Área_de_impresión</vt:lpstr>
      <vt:lpstr>' Relación de Pagos ENERO.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2024-02-15T18:40:19Z</cp:lastPrinted>
  <dcterms:created xsi:type="dcterms:W3CDTF">2022-06-21T19:48:42Z</dcterms:created>
  <dcterms:modified xsi:type="dcterms:W3CDTF">2024-02-19T12:27:37Z</dcterms:modified>
</cp:coreProperties>
</file>