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ministeriodeculturado.sharepoint.com/sites/oai-sp/Documentos OAI/AÑO 2025/Portal Transparencia/Noviembre/Presupuesto/"/>
    </mc:Choice>
  </mc:AlternateContent>
  <xr:revisionPtr revIDLastSave="0" documentId="8_{2E48AC86-3D37-4DAE-9D26-7949505AC8BB}" xr6:coauthVersionLast="47" xr6:coauthVersionMax="47" xr10:uidLastSave="{00000000-0000-0000-0000-000000000000}"/>
  <bookViews>
    <workbookView xWindow="-120" yWindow="-120" windowWidth="20730" windowHeight="11160" xr2:uid="{FC1906C0-413A-4D5D-8CDD-37ECD67BC6BF}"/>
  </bookViews>
  <sheets>
    <sheet name="0216" sheetId="1" r:id="rId1"/>
    <sheet name="listado de los lib." sheetId="3" r:id="rId2"/>
  </sheets>
  <definedNames>
    <definedName name="_xlnm._FilterDatabase" localSheetId="1" hidden="1">'listado de los lib.'!$A$10:$E$213</definedName>
    <definedName name="_xlnm.Print_Area" localSheetId="0">'0216'!$A$1:$P$94</definedName>
    <definedName name="_xlnm.Print_Area" localSheetId="1">'listado de los lib.'!$A$1:$E$223</definedName>
    <definedName name="_xlnm.Print_Titles" localSheetId="0">'0216'!$1:$12</definedName>
    <definedName name="_xlnm.Print_Titles" localSheetId="1">'listado de los lib.'!$10:$10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13" i="3" l="1"/>
  <c r="C56" i="1"/>
  <c r="D56" i="1"/>
  <c r="E56" i="1"/>
  <c r="F56" i="1"/>
  <c r="G56" i="1"/>
  <c r="H56" i="1"/>
  <c r="I56" i="1"/>
  <c r="J56" i="1"/>
  <c r="K56" i="1"/>
  <c r="L56" i="1"/>
  <c r="M56" i="1"/>
  <c r="N56" i="1"/>
  <c r="O56" i="1"/>
  <c r="P15" i="1"/>
  <c r="P16" i="1" l="1"/>
  <c r="P17" i="1"/>
  <c r="P18" i="1"/>
  <c r="P19" i="1"/>
  <c r="P21" i="1"/>
  <c r="P22" i="1"/>
  <c r="P23" i="1"/>
  <c r="P24" i="1"/>
  <c r="P25" i="1"/>
  <c r="P26" i="1"/>
  <c r="P27" i="1"/>
  <c r="P28" i="1"/>
  <c r="P29" i="1"/>
  <c r="P31" i="1"/>
  <c r="P32" i="1"/>
  <c r="P33" i="1"/>
  <c r="P34" i="1"/>
  <c r="P35" i="1"/>
  <c r="P36" i="1"/>
  <c r="P37" i="1"/>
  <c r="P38" i="1"/>
  <c r="P39" i="1"/>
  <c r="P41" i="1"/>
  <c r="P42" i="1"/>
  <c r="P43" i="1"/>
  <c r="P44" i="1"/>
  <c r="P45" i="1"/>
  <c r="P46" i="1"/>
  <c r="P47" i="1"/>
  <c r="P48" i="1"/>
  <c r="P50" i="1"/>
  <c r="P51" i="1"/>
  <c r="P52" i="1"/>
  <c r="P53" i="1"/>
  <c r="P54" i="1"/>
  <c r="P55" i="1"/>
  <c r="P57" i="1"/>
  <c r="P58" i="1"/>
  <c r="P59" i="1"/>
  <c r="P60" i="1"/>
  <c r="P61" i="1"/>
  <c r="P62" i="1"/>
  <c r="P63" i="1"/>
  <c r="P64" i="1"/>
  <c r="P65" i="1"/>
  <c r="P67" i="1"/>
  <c r="P68" i="1"/>
  <c r="P69" i="1"/>
  <c r="P70" i="1"/>
  <c r="P71" i="1"/>
  <c r="P72" i="1"/>
  <c r="P73" i="1"/>
  <c r="P74" i="1"/>
  <c r="P75" i="1"/>
  <c r="P76" i="1"/>
  <c r="P77" i="1"/>
  <c r="P78" i="1"/>
  <c r="P79" i="1"/>
  <c r="P80" i="1"/>
  <c r="P81" i="1"/>
  <c r="P82" i="1"/>
  <c r="P83" i="1"/>
  <c r="P84" i="1"/>
  <c r="P85" i="1"/>
  <c r="P86" i="1"/>
  <c r="C66" i="1"/>
  <c r="D66" i="1"/>
  <c r="E66" i="1"/>
  <c r="F66" i="1"/>
  <c r="G66" i="1"/>
  <c r="H66" i="1"/>
  <c r="I66" i="1"/>
  <c r="J66" i="1"/>
  <c r="K66" i="1"/>
  <c r="L66" i="1"/>
  <c r="M66" i="1"/>
  <c r="N66" i="1"/>
  <c r="O66" i="1"/>
  <c r="B66" i="1"/>
  <c r="P56" i="1" l="1"/>
  <c r="P14" i="1"/>
  <c r="P66" i="1"/>
  <c r="C30" i="1"/>
  <c r="D30" i="1"/>
  <c r="E30" i="1"/>
  <c r="F30" i="1"/>
  <c r="G30" i="1"/>
  <c r="H30" i="1"/>
  <c r="I30" i="1"/>
  <c r="F20" i="1"/>
  <c r="F14" i="1"/>
  <c r="B56" i="1" l="1"/>
  <c r="C49" i="1"/>
  <c r="D49" i="1"/>
  <c r="E49" i="1"/>
  <c r="F49" i="1"/>
  <c r="G49" i="1"/>
  <c r="H49" i="1"/>
  <c r="I49" i="1"/>
  <c r="J49" i="1"/>
  <c r="K49" i="1"/>
  <c r="L49" i="1"/>
  <c r="M49" i="1"/>
  <c r="N49" i="1"/>
  <c r="O49" i="1"/>
  <c r="B49" i="1"/>
  <c r="B40" i="1"/>
  <c r="C40" i="1"/>
  <c r="D40" i="1"/>
  <c r="E40" i="1"/>
  <c r="F40" i="1"/>
  <c r="G40" i="1"/>
  <c r="H40" i="1"/>
  <c r="I40" i="1"/>
  <c r="J40" i="1"/>
  <c r="K40" i="1"/>
  <c r="L40" i="1"/>
  <c r="M40" i="1"/>
  <c r="N40" i="1"/>
  <c r="O40" i="1"/>
  <c r="J30" i="1"/>
  <c r="K30" i="1"/>
  <c r="L30" i="1"/>
  <c r="M30" i="1"/>
  <c r="N30" i="1"/>
  <c r="O30" i="1"/>
  <c r="B30" i="1"/>
  <c r="B20" i="1"/>
  <c r="C14" i="1"/>
  <c r="D14" i="1"/>
  <c r="E14" i="1"/>
  <c r="G14" i="1"/>
  <c r="H14" i="1"/>
  <c r="I14" i="1"/>
  <c r="J14" i="1"/>
  <c r="K14" i="1"/>
  <c r="L14" i="1"/>
  <c r="M14" i="1"/>
  <c r="N14" i="1"/>
  <c r="O14" i="1"/>
  <c r="B14" i="1"/>
  <c r="O20" i="1"/>
  <c r="E20" i="1"/>
  <c r="G20" i="1"/>
  <c r="H20" i="1"/>
  <c r="I20" i="1"/>
  <c r="J20" i="1"/>
  <c r="K20" i="1"/>
  <c r="L20" i="1"/>
  <c r="M20" i="1"/>
  <c r="N20" i="1"/>
  <c r="C20" i="1"/>
  <c r="D20" i="1"/>
  <c r="B87" i="1" l="1"/>
  <c r="P30" i="1"/>
  <c r="P49" i="1"/>
  <c r="P40" i="1"/>
  <c r="P20" i="1"/>
  <c r="C87" i="1"/>
  <c r="N87" i="1"/>
  <c r="F87" i="1"/>
  <c r="E87" i="1"/>
  <c r="I87" i="1"/>
  <c r="M87" i="1"/>
  <c r="G87" i="1"/>
  <c r="O87" i="1"/>
  <c r="J87" i="1"/>
  <c r="L87" i="1"/>
  <c r="K87" i="1"/>
  <c r="H87" i="1"/>
  <c r="D87" i="1"/>
  <c r="P87" i="1" l="1"/>
</calcChain>
</file>

<file path=xl/sharedStrings.xml><?xml version="1.0" encoding="utf-8"?>
<sst xmlns="http://schemas.openxmlformats.org/spreadsheetml/2006/main" count="629" uniqueCount="423">
  <si>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</si>
  <si>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</si>
  <si>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</si>
  <si>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</si>
  <si>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</si>
  <si>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</si>
  <si>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</si>
  <si>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</si>
  <si>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</si>
  <si>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</si>
  <si>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</si>
  <si>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</si>
  <si>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</si>
  <si>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</si>
  <si>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</si>
  <si>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</si>
  <si>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</si>
  <si>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</si>
  <si>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</si>
  <si>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</si>
  <si>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</si>
  <si>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</si>
  <si>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</si>
  <si>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</si>
  <si>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</si>
  <si>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</si>
  <si>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</si>
  <si>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</si>
  <si>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</si>
  <si>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</si>
  <si>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</si>
  <si>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</si>
  <si>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</si>
  <si>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</si>
  <si>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</si>
  <si>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</si>
  <si>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</si>
  <si>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</si>
  <si>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</si>
  <si>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</si>
  <si>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</si>
  <si>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</si>
  <si>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</si>
  <si>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</si>
  <si>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</si>
  <si>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</si>
  <si>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</si>
  <si>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</si>
  <si>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</si>
  <si>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</si>
  <si>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</si>
  <si>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</si>
  <si>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</si>
  <si>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</si>
  <si>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</si>
  <si>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</si>
  <si>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</si>
  <si>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</si>
  <si>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</si>
  <si>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</si>
  <si>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</si>
  <si>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</si>
  <si>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</si>
  <si>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</si>
  <si>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</si>
  <si>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</si>
  <si>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</si>
  <si>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</si>
  <si>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</si>
  <si>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</si>
  <si>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</si>
  <si>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</si>
  <si>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</si>
  <si>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</si>
  <si>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</si>
  <si>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</si>
  <si>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</si>
  <si>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</si>
  <si>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</si>
  <si>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</si>
  <si>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</si>
  <si>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</si>
  <si>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</si>
  <si>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</si>
  <si>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</si>
  <si>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</si>
  <si>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</si>
  <si>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</si>
  <si>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</si>
  <si>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</si>
  <si>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</si>
  <si>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</si>
  <si>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</si>
  <si>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</si>
  <si>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DIRECTORA FINANCIERA</t>
  </si>
  <si>
    <r>
      <rPr>
        <b/>
        <sz val="6"/>
        <rFont val="Calibri"/>
        <family val="2"/>
        <scheme val="minor"/>
      </rPr>
      <t>Presupuesto aprobado:</t>
    </r>
    <r>
      <rPr>
        <sz val="6"/>
        <rFont val="Calibri"/>
        <family val="2"/>
        <scheme val="minor"/>
      </rPr>
      <t xml:space="preserve"> Se refiere al presupuesto aprobado en la Ley de Presupuesto General del Estado.</t>
    </r>
  </si>
  <si>
    <r>
      <t xml:space="preserve">Presupuesto modificado:  </t>
    </r>
    <r>
      <rPr>
        <sz val="6"/>
        <rFont val="Calibri"/>
        <family val="2"/>
        <scheme val="minor"/>
      </rPr>
      <t xml:space="preserve">Se refiere al presupuesto aprobado en caso de que el Congreso Nacional apruebe un presupuesto complementario. </t>
    </r>
  </si>
  <si>
    <r>
      <rPr>
        <b/>
        <sz val="6"/>
        <rFont val="Calibri"/>
        <family val="2"/>
        <scheme val="minor"/>
      </rPr>
      <t>Total devengado:</t>
    </r>
    <r>
      <rPr>
        <sz val="6"/>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</si>
  <si>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r>
      <rPr>
        <b/>
        <sz val="6"/>
        <rFont val="Calibri"/>
        <family val="2"/>
        <scheme val="minor"/>
      </rPr>
      <t xml:space="preserve">FUENTE </t>
    </r>
    <r>
      <rPr>
        <sz val="6"/>
        <rFont val="Calibri"/>
        <family val="2"/>
        <scheme val="minor"/>
      </rPr>
      <t>: Sistema Integrado de Gestión Financiera  (SIGEF)</t>
    </r>
  </si>
  <si>
    <t xml:space="preserve">UNIDAD EJECUTORA 0001 	</t>
  </si>
  <si>
    <t xml:space="preserve"> </t>
  </si>
  <si>
    <t>Fecha</t>
  </si>
  <si>
    <t>LIB.</t>
  </si>
  <si>
    <t xml:space="preserve">Beneficiario </t>
  </si>
  <si>
    <t xml:space="preserve">Descripcion </t>
  </si>
  <si>
    <t>Monto</t>
  </si>
  <si>
    <t>TOTAL</t>
  </si>
  <si>
    <t>Capítulo 0216</t>
  </si>
  <si>
    <t>Año 2025</t>
  </si>
  <si>
    <t>JUANA VILLAR GUERRERO</t>
  </si>
  <si>
    <t xml:space="preserve">ENCDA. DEPTO. DE PRESUPUESTO </t>
  </si>
  <si>
    <t>ANA V. ADAMES LANTIGUA</t>
  </si>
  <si>
    <t>LISTADO DE LIBRAMIENTOS</t>
  </si>
  <si>
    <t>MINISTERIO DE CULTURA</t>
  </si>
  <si>
    <t>CORPORACIÓN ESTATAL DE RADIO Y TELEVISIÓN (CERTV)</t>
  </si>
  <si>
    <t>DIRECCION GENERAL DE MECENAZGO</t>
  </si>
  <si>
    <t>DIRECCION GENERAL DE CINE</t>
  </si>
  <si>
    <t>INSTITUTO DUARTIANO</t>
  </si>
  <si>
    <t>ALTICE DOMINICANA, SA</t>
  </si>
  <si>
    <t>AYUNTAMIENTO DEL MUNICIPIO DE SANTIAGO</t>
  </si>
  <si>
    <t>EDESUR DOMINICANA, S.A</t>
  </si>
  <si>
    <t>COMPANIA DOMINICANA DE TELEFONOS C POR A</t>
  </si>
  <si>
    <t>AYUNTAMIENTO DEL DISTRITO NACIONAL</t>
  </si>
  <si>
    <t>EMPRESA DISTRIBUIDORA DE ELECTRICIDAD DEL ESTE S A</t>
  </si>
  <si>
    <t>BANCO DE RESERVA DE LA REP.  DOM. BANCO SERVICIOS MULTIPLES, SA</t>
  </si>
  <si>
    <t>BANDA DE MUSICA MUNICIPAL BY LUIS ANTONIO BELTRE</t>
  </si>
  <si>
    <t>BANDA DE MUSICA DE DUVERGE</t>
  </si>
  <si>
    <t>BANDA MUNICIPAL DE MUSICA DE BANI</t>
  </si>
  <si>
    <t>PYQUI MOVIL, SRL</t>
  </si>
  <si>
    <t>CORPORACION DE ACUEDUCTO Y ALCANTARILLADO DE PTO PLATA</t>
  </si>
  <si>
    <t>LIBERTY NETWORKS DOMINICANA, SA</t>
  </si>
  <si>
    <t>EDENORTE DOMINICANA S A</t>
  </si>
  <si>
    <t>INST NAC DE AGUAS POTABLES Y ALCATARILLADOS</t>
  </si>
  <si>
    <t>2 BENEFICIARIOS</t>
  </si>
  <si>
    <t>ARCHIVO GRAL DE LA NACION</t>
  </si>
  <si>
    <t>CORPORACION DE ACUEDUCTO Y ALCANTARILLADO DE SANTIAGO</t>
  </si>
  <si>
    <t>ACADEMIA DOMINICANA DE LA HISTORIA</t>
  </si>
  <si>
    <t>CORPORACION DEL ACUEDUCTO Y ALCANTARILLADO DE SANTO DOMINGO</t>
  </si>
  <si>
    <t>SEGURO NACIONAL DE SALUD</t>
  </si>
  <si>
    <t>HUMANO SEGUROS S A</t>
  </si>
  <si>
    <t>TRAVELISTA, SRL</t>
  </si>
  <si>
    <t>SEGUROS RESERVAS, SA</t>
  </si>
  <si>
    <t>MARCIA ARISLEYDA PEREZ PIMENTEL</t>
  </si>
  <si>
    <t>PINK IGUANA, SRL</t>
  </si>
  <si>
    <t>BANDA DE MUSICA VICENTE NOBLE</t>
  </si>
  <si>
    <t>XIOMARI VELOZ D' LUJO FIESTA, SRL</t>
  </si>
  <si>
    <t>GENIUS PRINT GRAPHIC, SRL</t>
  </si>
  <si>
    <t>CROS PUBLICIDAD, SRL</t>
  </si>
  <si>
    <t>INVERSIONES ND &amp; ASOCIADOS, SRL</t>
  </si>
  <si>
    <t>PLANETA AZUL, SA</t>
  </si>
  <si>
    <t>CHB CONCEPTUAL HOLDING BUSINESS, SRL</t>
  </si>
  <si>
    <t>SABALA MOREL MULTISERVICIOS S.R.L.</t>
  </si>
  <si>
    <t>DOMINICUS SHIPPING, EIRL</t>
  </si>
  <si>
    <t>TECNOFIJACIONES DE DOMINICANA, SRL</t>
  </si>
  <si>
    <t>MAGAMA CONSTRUCCIONES, SRL</t>
  </si>
  <si>
    <t>EXPRESS SERVICIOS LOGISTICOS ESLOGIST, EIRL</t>
  </si>
  <si>
    <t>SERVICIOS PORTÁTILES DOMINICANOS, (SERVIPORT), SRL</t>
  </si>
  <si>
    <t>INDUSTRIALES TECHA, SRL</t>
  </si>
  <si>
    <t>CENTRO DE TERMINACIÓN E IMPRESIONES Y J V, SRL</t>
  </si>
  <si>
    <t>SANTO DOMINGO MOTORS COMPANY, SA</t>
  </si>
  <si>
    <t>TONER DEPOT MULTISERVICIOS EORG, SRL</t>
  </si>
  <si>
    <t>ADEENE, SRL</t>
  </si>
  <si>
    <t>SIERRA PEÑA AUTO SERVICE, SRL</t>
  </si>
  <si>
    <t>SBC SOCIAL BUSINESS, EIRL</t>
  </si>
  <si>
    <t>EXIMEDIA, SRL</t>
  </si>
  <si>
    <t>MARIA ELENA NUÑEZ &amp; ASOCIADOS, SRL</t>
  </si>
  <si>
    <t>LEMON CREATIVO S.R.L.</t>
  </si>
  <si>
    <t>PROVESOL PROVEEDORES DE SOLUCIONES, SRL</t>
  </si>
  <si>
    <t>MEDIANET, SRL</t>
  </si>
  <si>
    <t>HOLAND TRADE, SRL</t>
  </si>
  <si>
    <t>ESCENOGRAFÍA DISEÑOS Y CONSTRUCCIONES ORTEGA EDISCONS, SRL</t>
  </si>
  <si>
    <t>SMART IT, SRL</t>
  </si>
  <si>
    <t>CENTROXPERT STE, SRL</t>
  </si>
  <si>
    <t>INVERSIONES SANFRA, SRL</t>
  </si>
  <si>
    <t>A M R LIGHTING DE SING, SRL</t>
  </si>
  <si>
    <t>PAGO POR SERVICIO DE ALQUILER DE VALLAS DE SEGURIDAD, LAS CUALES FUERON UTILIZADAS EN LA XXVII FIL. STO.DGO. 2025, PROCESO CULTURA-DAF-CM-2025-0050, ORDEN 2025-00221, SEGUN ANEXOS.</t>
  </si>
  <si>
    <t>ATENEO AMANTES DE LA LUZ INC</t>
  </si>
  <si>
    <t>TRANSFERENCIA A FAVOR DE ATENEO AMANTES DE LA LUZ, INC, CORRESPONDIENTE A LOS MESES DE JULIO, AGOSTO Y SEPTIEMBRE 2025.</t>
  </si>
  <si>
    <t>LA 37 POR LAS TABLAS, INC</t>
  </si>
  <si>
    <t>31 BENEFICIARIOS</t>
  </si>
  <si>
    <t>DESDE EL 01 AL 31 DE NOVIEMBRE 2025</t>
  </si>
  <si>
    <t>ANULADO POR DISPOSICIÓN DE LA CONTRALORÍA GENERAL, DEBIDO A LA ACTUALIZACIÓN DE LA CADENA DE FIRMAS EN EL SIGEF; EL DOCUMENTO QUEDÓ SIN DAF ANTES DE FINALIZAR EL MES Y LA NUEVA VERSIÓN ENTRÓ EN VIGENCIA EN NOVIEMBRE DE 2025.</t>
  </si>
  <si>
    <t>PAGO POR ADQUISICIÓN DE AGUA POTABLE PARA CONSUMO EN LA FERIA INTERNACIONAL DEL LIBRO 2025, PROCESO CULTURA-DAF-CM-2025-0037, ORDEN CULTURA-2025-00224, SEGÚN DOCUMENTOS ANEXOS.</t>
  </si>
  <si>
    <t>SOLUCIONES INTEGRALES CAF, SRL</t>
  </si>
  <si>
    <t>SERV. DE SUMINISTRO DE 6 CAMIONES DE AGUA PARA ABASTECIMIENTO DE LA CISTERNA DE LA BIBLIOTECA NACIONAL EN LA PLAZA DE LA CULTURA, MEDIANTE FACT B1500000722, PROCESO CULTURA-UC-CD-2023-0058, ORDEN CULTURA-2023-00181, SEGÚN ANEXOS.</t>
  </si>
  <si>
    <t>AIDAL COMUNICACIONES, SRL</t>
  </si>
  <si>
    <t>PAGO FACT B1500000306, POR CONTRATACIÓN DE SERV. DE PUBLICIDAD EN PROGRAMAS DE RADIO Y PLATAFORMAS DIGITALES EN EL MARCO DE LA XXVII FIL SANTO DOMINGO 2025, PROCESO CULTURA-CCC-PEPB-2025-0004, ORDEN COMPRA 2025-00323.</t>
  </si>
  <si>
    <t>PAGO SEGURO DE SALUD COMPLEMENTARIO DE EMPLEADOS DEL MINISTERIO DE CULTURA, CORRESPONDIENTE AL PERIODO DEL 01/10/2025 AL 31/10/2025, MENOS N/C E340000011232 $1,603.92, MÁS N/D E330000000924 $1,525.77, SEGÚN ANEXOS.</t>
  </si>
  <si>
    <t>P/CARÁCTER EVENTUAL DEL PERSONAL QUE LABORO EN LA FIL2025-25 SEP AL 5 OCT.-MINC.</t>
  </si>
  <si>
    <t>PAGO POR SERV. DE MONTAJE Y DESMONTE (PANELES Y ESCRITORIOS) EN EL MUSEO DEL HOMBRE DOMINICANO, EN EL MARCO DE LA XXVII FIL SANTO DOMINGO 2025, PROCESO CULTURA-DAF-CD-2025-0053, ORDEN DE COMPRA 2025-00205, SEGÚN ANEXOS.</t>
  </si>
  <si>
    <t>PAGO FACT. B1500000528, MENOS 20% AMORTIZACIÓN AL AVANCE DE LA CO. BS-0005663-2025, PROCESO CULTURA-CCC-CP-2025-0001, ORDEN DE COMPRA 2025-00111, POR SERV DE ALOJAMIENTO DEL 8 AL 12 DE SEPT 2025 DE LOS FACILITADORES DE LA CRESPIAL, SEGÚN ANEXOS.</t>
  </si>
  <si>
    <t>PAGO SERVICIOS DE CONCEPTUALIZACIÓN, CREACIÓN DE DISEÑO, LÍNEA GRÁFICA, PROD. GRAL. LOGÍSTICA, MONTAJE Y DESMONTAJE DE LOS ACTOS DE INAUGURACIÓN, CLAUSURA E INST. DE LA SALA DE PRENSA DE LA FIL. 2025, CONT.NO.BS-0010994-2025, PROC-CULT-CCC-PEOR-2025-0004.</t>
  </si>
  <si>
    <t>PAGO SEGURO DE SALUD COMPLEMENTARIO DE LOS EMPLEADOS DEL MINISTERIO DE CULTURA, CORRESPONDIENTE AL MES DE OCTUBRE 2025, SEGÚN ANEXOS.</t>
  </si>
  <si>
    <t>PAGO FACTURAS VARIAS, SEGÚN CERT. DE CONTRATO NO. BS-0005029-2025, POR ADQUISICIÓN DE AGUA POTABLE PARA CONSUMO INSTITUCIONAL DE LA SEDE, SUS DEPENDENCIAS Y ACTIVIDADES, PROCESO CULTURA-DAF-CM-2025-0001, ORDEN CULTURA-2025-00031, SEGÚN ANEXOS.</t>
  </si>
  <si>
    <t>PAGO DE LA CERT. DE CONTRATO BS-0005832-2025, POR SERVICIO DE MANTENIMIENTO Y REPARACIÓN DE VEHÍCULOS DE LA FLOTILLA VEHICULAR DE ESTE MINISTERIO, PROCESO CULTURA-DAF-CM-2025-0012, ORDEN 2025-00104, SEGÚN ANEXOS.</t>
  </si>
  <si>
    <t>PAGO FACTURA E450000000032, POR SERVICIOS HIDROSANITARIOS BRINDADOS EN ESTE MINISTERIO DE CULTURA, PROCESO CULTURA-DAF-CD-2025-0039, ORDEN CULTURA-2025-00165, SEGÚN ANEXOS.</t>
  </si>
  <si>
    <t>PAGO POR SERVICIOS DE PUBLICIDAD EN PROGRAMAS DE RADIO, TV. PORTAL WEB, REDES SOCIALES, PARA PLATAFORMAS Y PERIÓDICOS DIGITALES FIL.STO DGO. 2025, PROCESO CULTURA-CCC-PEPB-2025-0004, ORDEN 2025-00336, SEGÚN ANEXOS.</t>
  </si>
  <si>
    <t>PAGO POR SERVICIOS DE ALQUILER DE IMPRESORAS Y MANT. DE LOS EQUIPOS DE IMPRESIÓN DE ESTE MINC. Y SUS DEPENDENCIAS, CORRESPONDIENTE A LOS MESES DE JUNIO, JULIO Y AGOSTO 2025, CONT.NO.BS-0007238-2025, PROC-CULT-CCC-CP-2025-0003, OR. 2025-00157, SEGÚN ANEXOS.</t>
  </si>
  <si>
    <t>PAGO POR ADQUISICIÓN DE EQUIPOS AUDIOVISUALES Y ELECTRÓNICOS PARA LA SEDE Y DIFERENTES DEPENDENCIAS DE ESTE MINISTERIO DE CULTURA (PARA EL FITE 2025 Y OTRAS ACTIVIDADES), PROCESO CULTURA-DAF-CM-2025-0064, ORDEN DE COMPRA 2025-00313, SEGÚN ANEXOS.</t>
  </si>
  <si>
    <t>PAGO POR CAPACITACIÓN EN EL CURSO-TALLER "PRESENTACIÓN DE ALTO IMPACTO "REALIZADO POR 7 COLABORADORES DE ESTE MINISTERIO DEL 03 AL 29 DE SEPTIEMBRE 2025, PROC-CULT-DAF-CD-2025-0061, ORDEN 2025-00211, SEGÚN ANEXOS.</t>
  </si>
  <si>
    <t>PAGO POR ADQUISICIÓN DE MOBILIARIO, PARA USO DE ESTE MINISTERIO Y SUS DEPENDENCIAS FIL. STO.DGO. 2025, PROCESO CULTURA-DAF-CM-2025-0065, ORDEN 2025-00320, SEGÚN ANEXOS.</t>
  </si>
  <si>
    <t>TRANSFERENCIA A FAVOR DE FUNDACIÓN LA 37 POR LAS TABLAS, ASFL DEL SECTOR CULTURAL, CORRESPONDIENTE A LA SUBVENCIÓN DE LOS MESES DE AGOSTO Y SEPTIEMBRE 2025, SEGÚN ANEXOS.</t>
  </si>
  <si>
    <t>PAGO POR CONTRATACIÓN DE SERV. DE PUBLICIDAD EN PROG. DE RADIO, TELEVISIÓN, PORTAL WEB, REDES SOCIALES, PLATAFORMAS Y PERIÓDICOS DIGITALES EN EL MARCO DE LA XXVII FIL SANTO DGO. 2025, PROCESO CULTURA-CCC-PEPB-2025-0004, ORDEN COMPRA 2025-00334, SEGÚN ANEXOS</t>
  </si>
  <si>
    <t>PAGO POR CONTRATACIÓN DE SERV. DE PUBLICIDAD EN PROGRAMAS DE TELEVISIÓN EN EL MARCO DE LA XXVII FERIA INTERNACIONAL DEL LIBRO SANTO DOMINGO 2025, PROCESO CULTURA-CCC-PEPB-2025-0004, ORDEN DE COMPRA 2025-00332, SEGÚN ANEXOS.</t>
  </si>
  <si>
    <t>PAGO POR SERVICIOS DE DISEÑO GRÁFICO Y SERIGRAFIA(CAMISETAS, CAMISAS Y POLOSHIRT CON LOGO INSTITUCIONAL Y DE LA COMISIÓN DE ÉTICA), PROCESO CULTURA-DAF-CD-2025-0042, ORDEN DE COMPRA 2025-00169, SEGÚN DOCUMENTOS ANEXOS.</t>
  </si>
  <si>
    <t>PAGO POR ADQUISICIÓN DE PAPEL BOND 8 1/2 X11.  PARA USO DE ESTE MINISTERIO Y LA XXVII FERIA INTERNACIONAL DEL LIBRO 2025, PROCESO CULTURA-2025DAF-CM-2025-0066, ORDEN DE COMPRA CULTURA-2025-00357, SEGÚN DOCUMENTOS ANEXOS.</t>
  </si>
  <si>
    <t>PAGO POR ADQUISICIÓN DE UN (1) SCANNER PARA USO INSTITUCIONAL, PROCESO CULTURA-DAF-CM-2025-0038, ORDEN 2025-00198, SEGÚN ANEXOS.</t>
  </si>
  <si>
    <t>PAGO POR ADQUISICIÓN E INSTALACIÓN DE DISPOSITIVOS, CONTADORES DE PERSONAS P/ SER UTILIZADOS EN LA FIL. STO.DGO 2025 Y EN LAS DISTINTAS ACTIVIDADES Y EVENTOS DESARROLLADOS POR ESTE MINC. PROCESO CULTURA-DAF-CM-2025-0058, ORDEN 2025-00248, SEGÚN ANEXOS.</t>
  </si>
  <si>
    <t>OFICINA DE COORDINACION PRESIDENCIAL</t>
  </si>
  <si>
    <t>BOLETOS AÉREOS P/ FUNCIONARIOS QUE ASIST. A LOS EVENTOS, BOSTON Y NEW YORK DEL 20 AL 23/09/25, BARCELONA ESP. DEL 26 AL 30/09/2025, XXII CONF. IBERO. DE MINISTROS (AS) CULT. DEL 26/09/ AL 08/10/2025, CONF. MUND.S/ POLÍTICAS Y CULT. Y ODS. MONDIACULT. 2025.</t>
  </si>
  <si>
    <t>PAGO TRANSFERENCIA A FAVOR DE (31) ASFL DEL SECTOR CULTURAL, CORRESPONDIENTE A LA SUBVENCIÓN DEL MES DE OCTUBRE 2025, SEGÚN ANEXOS.</t>
  </si>
  <si>
    <t>P/HORAS EXTRAORD. SEPTIEMBRE 2025-MINC.</t>
  </si>
  <si>
    <t>P/HORAS EXTRAORDINARIA AGOSTO 2025-MINC</t>
  </si>
  <si>
    <t>DISTRIBUIDORES INTERNACIONALES DE PETRÓLEO, SA</t>
  </si>
  <si>
    <t>PAGO NO. 2 DE LA CERT CO. BS-0005004-2025, PROCESO CULTURA-DAF-CM-2025-0010, ORDEN 2025-00074, POR ADQUISICIÓN DE GASOIL ÓPTIMO PARA LOS GENERADORES ELÉCTRICOS DE LA PLAZA DE LA CULTURA, UTILIZADOS EN LA FIL 2025, SEGÚN ANEXOS.</t>
  </si>
  <si>
    <t>CORAMCA, SRL</t>
  </si>
  <si>
    <t>PAGO FACTURA B1500000743, POR ADQUISICIÓN DE ARTÍCULOS Y MATERIALES ELÉCTRICOS PARA MONTAJE DE LA XXVII FIL SANTO DOMINGO 2025, PROCESO CULTURA-DAF-CM-2025-0062, ORDEN 2025-00282, SEGÚN ANEXOS</t>
  </si>
  <si>
    <t>FONDO REPONIBLE INSTITUCIONAL AL MINISTERIO DE CULTURA.</t>
  </si>
  <si>
    <t>INVERSIONES FURO, EIRL</t>
  </si>
  <si>
    <t>PAGO POR ADQUISICIÓN DE EQUIPOS AUDIOVISUALES (CABLE DMX DE 100), PARA  EL CENTRO CULTURAL T3, DEPENDENCIA DE ESTE MINISTERIO DE CULTURA, FITE 2025, PROCESO CULTURA-DAF-CM-2025-0064, ORDEN DE COMPRA 2025-00318, SEGÚN DOCUMENTOS ANEXOS.</t>
  </si>
  <si>
    <t>SISTEMAS &amp; TECNOLOGÍA, SRL</t>
  </si>
  <si>
    <t>PAGO FACTURA E450000000011, POR ADQUISICIÓN DE EXHIBIDORES PARA DIFERENTES PABELLONES DE LA XXVII FIL SANTO DOMINGO 2025, PROCESO CULTURA-DAF-CM-2025-0054, ORDEN DE COMPRA 2025-00241, SEGÚN ANEXOS.</t>
  </si>
  <si>
    <t>PAGO SERVICIOS TELEFÓNICOS Y FLOTAS DE ESTE MINIC. Y SUS DEPENDENCIAS, CORRESP. AL MES DE OCTUBRE 2025 (SERV. LARGA DISTANCIA, TELÉFONO LOCAL INTERNET Y TV POR CABLE), MENOS N/C E340007582022/7582024/7582142/ POR $80,971.04,SEGUN ANEXOS .</t>
  </si>
  <si>
    <t>THE CLASIC GOURMET H&amp;A, SRL</t>
  </si>
  <si>
    <t>PAGO CERTIFICACIÓN DE CONTRATO BS-0013698-2024, POR SERVICIOS DE ALMUERZOS Y CENAS PARA EL PERSONAL CIVIL Y MILITAR DE ESTE MINISTERIO Y SUS DEPENDENCIAS, MES DE SEPTIEMBRE  2025, PROC-CULT-CCC-LPN-2024-0001, SEGÚN ANEXOS.</t>
  </si>
  <si>
    <t>TRANSFERENCIA A FAVOR DE BANDA DE MÚSICA MUNICIPAL DE VICENTE NOBLE, CORRESPONDIENTE AL MES  DE NOVIEMBRE 2025. SEGÚN ANEXOS.</t>
  </si>
  <si>
    <t>TRANSFERENCIA A FAVOR DE CORPORACIÓN ESTATAL DE RADIO Y TELEVISIÓN, (CERTV) CORRESPONDIENTE AL MES DE NOVIEMBRE 2025, PARA PAGO DE NÓMINA Y APORTE PARA GASTOS ADMINISTRATIVOS Y ENERGÍA ELÉCTRICA.</t>
  </si>
  <si>
    <t>TRANSFERENCIA A FAVOR DE LA BANDA DE MÚSICA DE BANI, CORRESPONDIENTE AL MES DE NOVIEMBRE 2025, SEGÚN ANEXOS.</t>
  </si>
  <si>
    <t>TRANSFERENCIA A FAVOR DE LA DIRECCIÓN GENERAL DE MECENAZGO, POR CONCEPTO DE GASTOS OPERATIVOS Y ADMINISTRATIVOS, CORRESPONDIENTE AL MES DE NOVIEMBRE 2025. SEGÚN ANEXOS.</t>
  </si>
  <si>
    <t>PAGO MENOS EL 20%, DE LA CERT. DE CONT. BS-0008929-2025 LOTE 1. SERVICIOS DE MONTAJE, ALQUILERES Y ARRENDAMIENTOS DE EQUIPOS PARA SER UTILIZADOS EN LA FIL. STO.DGO. 2025, PROCESO CULTURA-CCC-PEEX-2025-0001, ORDEN 2025-00201, SEGÚN ANEXOS.</t>
  </si>
  <si>
    <t>TRANSFERENCIA A FAVOR DE LA BANDA DE MÚSICA MUNICIPAL DE BANI, CORRESPONDIENTE A LA REGALÍA PASCUAL  2025, SEGÚN ANEXOS.</t>
  </si>
  <si>
    <t>TRANSFERENCIA A FAVOR DE LA DIRECCIÓN GENERAL DE CINE, POR CONCEPTO DE GASTOS CORRIENTES Y NOMINA DEL MES DE NOVIEMBRE 2025. SEGÚN ANEXOS.</t>
  </si>
  <si>
    <t>TRANSFERENCIA A FAVOR DE CORO DE CAMARA KORIBE, CORRESPONDIENTE AL MES DE NOVIEMBRE 2025, SEGÚN ANEXOS.</t>
  </si>
  <si>
    <t>TRANSFERENCIA A FAVOR DE LA DIRECCIÓN DE CULTURA DOMINICANA EN EL EXTERIOR, CORRESPONDIENTE AL MES DE NOVIEMBRE 2025, SEGÚN ANEXOS.</t>
  </si>
  <si>
    <t>TRANSFERENCIA A FAVOR DE PROYECTOS CULTURALES, CORRESPONDIENTE AL MES DE NOVIEMBRE 2025.</t>
  </si>
  <si>
    <t xml:space="preserve">TRANSFERENCIA A FAVOR DEL TEATRO ORQUESTAL DOMINICANO, CORRESPONDIENTE AL MES DE NOVIEMBRE 2025, SEGÚN ANEXOS. </t>
  </si>
  <si>
    <t>TRANSFERENCIA A FAVOR DE ACTIVIDADES CULTURALES, CORRESPONDIENTE AL MES DE NOVIEMBRE 2025, SEGÚN ANEXOS.</t>
  </si>
  <si>
    <t>PAGO POR SERVICIOS DE INTERNET MÓVIL Y TELEFÓNICAS DE LAS FLOTAS DE ESTE MINISTERIO DE CULTURA, CORRESPONDIENTE AL MES DE OCTUBRE  2025 (TEL. LOCAL Y SERV. DE INTERNET Y TV POR CABLE) SEGÚN ANEXOS.</t>
  </si>
  <si>
    <t>PAGO  POR SERVICIOS DE RECOGIDA DE BASURA DE LAS DEPENDENCIAS DE ESTE MINC. UBICADAS EN LA REGIÓN NORTE, CORRESPONDIENTE AL MES DE NOVIEMBRE 2025, SEGÚN ANEXOS.</t>
  </si>
  <si>
    <t>PAGO POR SERVICIOS DE ENERGÍA ELÉCTRICA DE ESTE MINISTERIO DE CULTURA Y SUS DEPENDENCIAS, CORRESPONDIENTE AL MES DE OCTUBRE 2025, SEGÚN ANEXOS.</t>
  </si>
  <si>
    <t>PAGO FACTURA E450000008812, CORRESPONDIENTE A SEGURO DE VIDA COLECTIVO NO. 2-2-102-0120483 DEL MINISTERIO DE CULTURA, CORRESPONDIENTE AL MES DE NOVIEMBRE 2025, SEGÚN ANEXOS.</t>
  </si>
  <si>
    <t>DIRCOM, SRL</t>
  </si>
  <si>
    <t>PAGO POR SERVICIOS DE PUBLICIDAD EN PROGRAMA RADIAL Y MEDIO DIGITAL, P/ PROMOCIONAR LA XXVII FIL. STO.DGO. 2025, PROCESO CULTURA-CCC-PEPB-2025-0004, ORDEN 2025-00329, SEGÚN ANEXOS.</t>
  </si>
  <si>
    <t>CAC MEDIA, SRL</t>
  </si>
  <si>
    <t>PAGO POR SERVICIOS DE PUBLICIDAD EN PROGRAMAS DE RADIO TV. PORTAL WEB, REDES SOCIALES Y PLATAFORMAS DIGITALES, PARA PROMOCIONAR LA XXVII FIL. STO.DGO. 2025, PROC-CULT-CCC-PEPB-2025-0004, ORDEN -2025-00331, SEGÚN ANEXOS.</t>
  </si>
  <si>
    <t>JDM MEDIA CONSULTING SRL</t>
  </si>
  <si>
    <t>PAGO POR SERVICIOS DE PUBLICIDAD EN PROGRAMA RADIAL, PARA PROMOCIONAR LA XXVII FIL. STO.DGO. 2025, PROC-CULT-CCC-PEPB-2025-0004, ORDEN -2025-00327, SEGÚN ANEXOS.</t>
  </si>
  <si>
    <t>EDITORA EL NUEVO DIARIO, SA</t>
  </si>
  <si>
    <t>PAGO POR SERVICIOS DE PUBLICIDAD EN PROGRAMAS DE RADIO TV. PORTAL WEB, REDES SOCIALES Y PLATAFORMAS DIGITALES, PARA PROMOCIONAR LA XXVII FIL. STO.DGO. 2025, PROC-CULT-CCC-PEPB-2025-0004, ORDEN -2025-00328, SEGÚN ANEXOS.</t>
  </si>
  <si>
    <t>OLIVENCIA, SRL</t>
  </si>
  <si>
    <t>PAGO POR SERVICIOS DE PUBLICIDAD EN PROGRAMAS DE RADIO TV. Y MEDIO DIGITAL, PARA PROMOCIONAR LA XXVII FIL. STO.DGO. 2025, PROC-CULT-CCC-PEPB-2025-0004, ORDEN -2025-00326, SEGÚN ANEXOS.</t>
  </si>
  <si>
    <t>MONCALI, SRL</t>
  </si>
  <si>
    <t>PAGO FACTURA B1500000435, POR ADQUISICIÓN DE ARTÍCULOS Y MATERIALES ELÉCTRICOS PARA MONTAJE DE LA XXVII FIL SANTO DOMINGO 2025, PROCESO CULTURA DAF-CM-2025-0062, ORDEN 2025-00283, SEGÚN ANEXOS.</t>
  </si>
  <si>
    <t>J&amp;H SERVICIOS PERIODÍSTICOS, SRL</t>
  </si>
  <si>
    <t>PAGO FACTURA B1500000767, POR SERV.  DE PUBLICIDAD EN PROGRAMA RADIAL Y TELEVISIVO PARA PROMOCIONAR LA XXVII FIL SANTO DOMINGO 2025, PROCESO CULTURA-CCC-PEPB-2025-0004, ORDEN CULTURA-2025-00324, SEGUN DOCUMENTOS ANEXOS.</t>
  </si>
  <si>
    <t>PAGO FACTURA E450000069683 Y E450000069684, POR SERVICIOS DE ENERGÍA ELÉCTRICA DEL CENTRO CULTURAL MARÍA MONTEZ (BARAHONA), Y NAVE-CEDI-CULTURA, DEPENDENCIA DE ESTE MINC, CORRESPONDIENTE AL MES DE SEPTIEMBRE 2025, SEGÚN ANEXOS.</t>
  </si>
  <si>
    <t>TELEIMPACTO, SRL</t>
  </si>
  <si>
    <t>PAGO POR SERV.  DE PUBLICIDAD EN PROGRAMAS DE RADIO, TELEVISIÓN, PORTAL WEB, REDES SOCIALES Y PLATAFORMAS DIGITALES, PARA PROMOCIONAR LA XXVII FIL SANTO DOMINGO 2025, PROCESO CULTURA-CCC-PEPB-2025-0003, ORDEN CULTURA-2025-00286, SEGÚN ANEXOS.</t>
  </si>
  <si>
    <t>ALDISA BUSINESS WORLD, SRL</t>
  </si>
  <si>
    <t>PAGO FACTURA B1500000341, POR CONFECCIÓN DE MANTELES QUE FUERON UTILIZADAS EN LA FIL SANTO DOMINGO 2025, PROCESO CULTURA-DAF-CM-2025-0048, ORDEN DE COMPRA 2025-00219, SEGUN ANEXOS</t>
  </si>
  <si>
    <t>XAVSHA MULTISERVICES, SRL</t>
  </si>
  <si>
    <t>PAGO POR ADQUISICIÓN DE MATERIAL GASTABLE DE OFICINA PARA LA SEDE DE ESTE MINISTERIO Y LA XXVII FERIA INTERNACIONAL DEL LIBRO SANTO DOMINGO 2025, PROCESO CULTURA-DAF-CM-2025-0066, ORDEN CULTURA-2025-00359, SEGÚN DOCUMENTOS ANEXOS.</t>
  </si>
  <si>
    <t>PAGO POR ADQUISICIÓN DE MOBILIARIO PARA USO DEL MINISTERIO DE CULTURA Y SUS DEPENDENCIAS, PROCESO CULTURA-DAF-CM-2025-0065, ORDEN CULTURA-2025-00321, SEGÚN DOCUMENTOS ANEXOS.</t>
  </si>
  <si>
    <t>CANTABRIA BRAND REPRESENTATIVE, SRL</t>
  </si>
  <si>
    <t>AVANCE 20% DE LA CERT. DE CONTRATO NO. BS-0011141-2025, LOTE 3, ITEMS DEL 1 AL 3, POR SERVICIO DE ALIMENTACIÓN INSTITUCIONAL PARA LA SEDE Y DEPENDENCIAS DE ESTE MINISTERIO DE CULTURA, PROCESO CULTURA-CCC-LPN-2025-0003. ORDEN CULTURA-2025-00265, SEGÚN ANEX.</t>
  </si>
  <si>
    <t>AVANCE 20% DE LA CERT. DE CONTRATO NO. BS-0011143-2025, LOTE 1, POR SERVICIO DE ALIMENTACIÓN INSTITUCIONAL PARA LA SEDE Y DEPENDENCIAS DE ESTE MINISTERIO DE CULTURA, PROCESO CULTURA-CCC-LPN-2025-0003. ORDEN CULTURA-2025-00263, SEGÚN ANEXOS.</t>
  </si>
  <si>
    <t>INDUSTRIAS BANILEJAS, SAS</t>
  </si>
  <si>
    <t>PAGO POR ADQUISICIÓN DE CAFÉ MOLIDO PARA USO DE ESTE MINISTERIO DE CULTURA, PROCESO CULTURA DAF-CD-2025-0088, ORDEN CULTURA-2025-00374, SEGÚN DOCUMENTOS ANEXOS.</t>
  </si>
  <si>
    <t>SUPLIDORA RENMA, SRL</t>
  </si>
  <si>
    <t>PAGO POR ADQUISICIÓN DE MATERIAL GASTABLE DE OFICINA PARA LA SEDE DE ESTE MINISTERIO DE CULTURA Y   XXVII FERIA INTERNACIONAL DEL LIBRO 2025, PROCESO CULTURA-2025-0066, ORDEN CULTURA-2025-00366, SEGÚN DOCUMENTOS ANEXOS.</t>
  </si>
  <si>
    <t>13/11/2025</t>
  </si>
  <si>
    <t>PAGO POR SERVICIO  DE INSTALACIÓN Y TRASLADO DE LIBREROS QUE ESTABAN UBICADOS EN LOS  DIFERENTES PABELLONES EN LA PLAZA DE LA CULTURA, EN EL MARCO DE LA XXVII FIL 2025, PROC- CULT-DAF-CD-2025-0080, ORDEN -2025-00368, SEGÚN ANEXOS.</t>
  </si>
  <si>
    <t>PAGO POR SERVICIO DE ALQUILER DE EQUIPOS DE TRANSPORTE DE CARGA  A REQUERIMIENTO, PARA ESTE MINISTERIO Y SUS DEPENDENCIAS , PROCESO CULTURA-DAF-CM-2025-0013, ORDEN 2025-00105, SEGÚN DOCUMENTOS ANEXOS.</t>
  </si>
  <si>
    <t>SERD NET, SRL</t>
  </si>
  <si>
    <t>PAGO POR SERVICIO DE ALQUILER DE FURGONES CLIMATIZADOS, PARA FINES DE OFICINAS MOVILES Y ALMACENAMIENTO EN LA XXVII FERIA INTERNACIONAL DEL LIBRO 2025, PROCESO CULTURA-DAF-CM-2025-0044, ORDEN CULTURA-2025-00209, SEGÚN ANEXOS.</t>
  </si>
  <si>
    <t>P/PERIODO PROBATORIO NOV. 2025 PROG. 01-MINC-</t>
  </si>
  <si>
    <t>P/INTERINATO NOV. 2025 PROG. 01-MINC-</t>
  </si>
  <si>
    <t>P/CARACTER EVENTUAL NOV. 2025 PROG. 01-MINC-</t>
  </si>
  <si>
    <t>P/COMP. PRIMA DE TRANSP. NOV. 2025 PROG. 01-MINC-</t>
  </si>
  <si>
    <t>P/SUPLENCIA NOV. 2025 PROG. 01-MINC-</t>
  </si>
  <si>
    <t>P/SUELDO FIJO NOV. 2025 PROG. 11-MINC-</t>
  </si>
  <si>
    <t>P/COMP. SEGURIDAD NOV. 2025 PROG. 01-MINC-</t>
  </si>
  <si>
    <t>P/SUELDO FIJO NOV. 2025 PROG. 13-MINC</t>
  </si>
  <si>
    <t>P/SUELDO FIJO NOV. 2025 PROG. 01-MINC.</t>
  </si>
  <si>
    <t>P/TRAMITE DE PENSION NOV. 2025 PROG. 01-MINC.</t>
  </si>
  <si>
    <t>PAGO POR ADQUISICIÓN DE ARTÍCULOS Y MATERIALES ELÉCTRICOS PARA  EL MONTAJE DE LA XXVII FERIA INTERNACIONAL DEL LIBRO SANTO DOMINGO 2025, PROCESO CULTURA-DAF-CM-2025-0062, ORDEN CULTURA-2025-00275, SEGÚN  ANEXOS.</t>
  </si>
  <si>
    <t>PAGO FACTURA B1500000746, POR IMPRESIÓN DE BANNER Y BAJANTE (BACK PANEL) PARA SER UTILIZADOS EN ACTIVIDADES DE LA UNESCO PROCESO CULTURA-DAF-CM-2025-0027, ORDEN CULTURA-2025-00151, SEGÚN ANEXOS</t>
  </si>
  <si>
    <t>TRANSFERENCIA A FAVOR DE ACADEMIA DOMINICANA DE LA HISTORIA, CORRESPONDIENTE AL MES DE NOVIEMBRE 2025.</t>
  </si>
  <si>
    <t>TRANSFERENCIA FAVOR DEL INSTITUTO DUARTIANO CORRESPONDIENTE A GASTOS CORRIENTES Y PAGO DE NÓMINA DEL MES DE NOVIEMBRE 2025-</t>
  </si>
  <si>
    <t>TRANSFERENCIA A FAVOR DE LA BANDA DE MÚSICA MUNICIPAL BY LUIS ANTONIO BELTRE-AZUA, CORRESPONDIENTE AL MES DE NOVIEMBRE DEL 2025-</t>
  </si>
  <si>
    <t>PLANCHAKI, SRL</t>
  </si>
  <si>
    <t>PAGO POR SERVICIOS DE LAVADO Y PLANCHADO DE DIVERSOS ARTÍCULOS, PARA SER USADOS EN ESTE MINISTERIO, CERT. DE CONT. BS-0006268-2025, PROCESO CULTURA-DAF-CM-2025-0018, ORDEN 2025-00116, SEGÚN DOCUMENTOS  ANEXOS.</t>
  </si>
  <si>
    <t>MARIANO HERNANDEZ FOTOGRAFÍA, SRL</t>
  </si>
  <si>
    <t>PAGO POR SERVICIOS FOTOGRÁFICOS DE LAS OBRAS SELECCIONADAS PARA LA XXXI  "BIENAL NACIONAL DE ARTES VISUALES 2025, PROCESO CULTURA-DAF-CD-2025-0079, ORDEN CULTURA-2025-00370, SEGÚN DOCUMENTOS ANEXOS.</t>
  </si>
  <si>
    <t>P/EMPLEADOS TEMPORALES NOV. 2025 PROG. 01-MINC</t>
  </si>
  <si>
    <t>TRANSFERENCIA A FAVOR DE LA BANDA DE MÚSICA MUNICIPAL DE DUVERGE, CORRESPONDIENTE AL MES DE NOVIEMBRE 2025.</t>
  </si>
  <si>
    <t>TRANSFERENCIA A FAVOR DE LA DIRECCIÓN GENERAL DE CINE POR CONCEPTO DE REGALÍA PASCUAL, CORRESPONDIENTE AL AÑO 2025, SEGÚN ANEXO.-</t>
  </si>
  <si>
    <t>14/11/2025</t>
  </si>
  <si>
    <t>PAGO SERVICIOS DE ENERGÍA ELÉCTRICA DE LAS DEPENDENCIAS DE ESTE MINISTERIO DE CULTURA EN LA REGIÓN NORTE, CORRESPONDIENTE AL MES DE OCTUBRE 2025, SEGÚN ANEXOS.</t>
  </si>
  <si>
    <t>PAGO FACTURA B1500000265, MENOS AMORTIZACIÓN DEL ANTICIPO CORRESPONDIENTE AL 20% CO.BS-0007394-2025, POR SERV DE FUMIGACIÓN Y CONTROL DE PLAGAS EN LAS INSTALACIONES DEL MINC Y DEPENDENCIAS, PROCESO CULTURA-CCC-CP-2025-0006, ORDEN 2025-00160, SEGÚN ANEXOS.</t>
  </si>
  <si>
    <t>17/11/2025</t>
  </si>
  <si>
    <t>PAGO POR SERVICIOS DE RECOGIDA  DE BASURA DE ESTE MINISTERIO DE CULTURA Y SUS DEPENDENCIAS, CORRESPONDIENTE AL MES DE NOVIEMBRE 2025, SEGÚN ANEXOS.</t>
  </si>
  <si>
    <t>18/11/2025</t>
  </si>
  <si>
    <t>TRANSFERENCIA  A  FAVOR DEL INSTITUTO DUARTIANO CORRESPONDIENTE A LA REGALÍA PASCUAL DEL 2025, SEGÚN ANEXOS.</t>
  </si>
  <si>
    <t>TRANSFERENCIA A FAVOR DEL ARCHIVO GENERAL DE LA NACIÓN (AGN), CORRESPONDIENTE A LA SUBVENCIÓN POR GASTOS Y PAGO DE NÓMINA DEL MES DE NOVIEMBRE 2025, SEGÚN ANEXOS.</t>
  </si>
  <si>
    <t>TRANSFERENCIA  A FAVOR DE LA  CORPORACIÓN ESTATAL DE RADIO Y TELEVISIÓN, (CERTV) CORRESPONDIENTE AL PAGO DE LA REGALÍA DEL 2025, SEGÚN ANEXOS.</t>
  </si>
  <si>
    <t>TRANSFERENCIA A FAVOR DEL ARCHIVO GENERAL DE LA NACIÓN (AGN), CORRESPONDIENTE A GASTOS DE CAPITAL CORRESPONDIENTE AL MES DE NOVIEMBRE 2025, SEGÚN ANEXOS.</t>
  </si>
  <si>
    <t>VELEZ IMPORT, SRL</t>
  </si>
  <si>
    <t>PAGO POR ADQUISICIÓN DE MATERIAL DE OFICINA PARA USO DEL MINC Y LA XXVII FIL STO.DGO. PROCESO CULTURA-DAF-CM-2025-0066, ORDEN 2025-00365, SEGÚN ANEXOS.</t>
  </si>
  <si>
    <t>PAGO POR SUMINISTRO DE AGUA POTABLE Y ALCANTARILLADO DEL INMUEBLE DONDE ESTÁ UBICADA LA OFICINA DE PATRIMONIO CULTURAL EN LA PROVINCIA PTO. PTA. DEPENDENCIA DE ESTE MINC. CORRESP. AL MES DE NOVIEMBRE 2025, SEGÚN ANEXOS.</t>
  </si>
  <si>
    <t>PAGO POR SUMINISTRO DE AGUA, CORRESPONDIENTE AL MES DE OCTUBRE 2025 DEL INMUEBLE DONDE ESTÁ UBICADA LA CASA DE LA CULTURA MARIA MONTES, EN LA PROVINCIA BARAHONA, DEPENDENCIA DE ESTE MINC, SEGÚN ANEXOS.</t>
  </si>
  <si>
    <t>PAGO DE TARJETAS FLOTILLA CORPORACIÓN NO. 422694, DE LA  ASIGNACIÓN DE COMBUSTIBLE CORRESPONDIENTE AL CORTE DEL 02 DE DICIEMBRE 2025, DONDE SE REFLEJAN LOS CONSUMOS DEL MES DE NOVIEMBRE 2025, SEGÚN ANEXOS.</t>
  </si>
  <si>
    <t>19/11/2025</t>
  </si>
  <si>
    <t>P/REGALÍA PASCUAL 2025-SEGURIDAD-INACTIVOS</t>
  </si>
  <si>
    <t>P/REG. PASCUAL 2025 - PERIOD. PROBATORIO - ACTIVOS.</t>
  </si>
  <si>
    <t>P/REG. PASCUAL 2025 - SEGURIDAD - ACTIVOS.</t>
  </si>
  <si>
    <t>P/REGALÍA PASCUAL 2025-TRAMITE DE PENSIÓN-INACTIVOS.</t>
  </si>
  <si>
    <t>P/REGALÍA PASCUAL 2025-P13-FIJO-ACTIVO.</t>
  </si>
  <si>
    <t>P/REG. PASCUAL 2025 - TEMPORALES - ACTIVOS.</t>
  </si>
  <si>
    <t>P/REG. PASCUAL 2025 - TRAM.PENS. - ACTIVOS.</t>
  </si>
  <si>
    <t>P/REGALÍA PASCUAL 2025-P01-FIJO-ACTIVO.</t>
  </si>
  <si>
    <t>P/REGALÍA PASCUAL 2025-P13-FIJOS-INACTIVOS.</t>
  </si>
  <si>
    <t>PAGO POR SERVICIO DE DESADUANIZACIÓN QUE INCLUYE GESTIÓN DE PAGO DE IMPUESTOS, ALMACENAJE Y CARGA DE LIBROS ENVIADOS POR EDITORIALES INTERNACIONALES PARTICIPANTES EN LA FIL. STO.DGO. 2025, PROC-CULT-DAF-CD-2025-0076, ORDEN 2025-00353, SEGÚN ANEXOS.</t>
  </si>
  <si>
    <t>P/COMPLETIVO REGALÍA PASCUAL 2025-P01-FIJO-ACTIVO.</t>
  </si>
  <si>
    <t>P/REGALÍA PASCUAL 2025-P01-FIJO-INACTIVO.</t>
  </si>
  <si>
    <t>P/REG. PASCUAL FIJOS 2025 PROG. 11-INACT.</t>
  </si>
  <si>
    <t>P/REG. PASCUAL FIJOS 2025 PROG. 11-ACT.</t>
  </si>
  <si>
    <t>PAGO  POR SERVICIOS DE AGUA, CLOACA Y AYUNTAMIENTO DEL GRAN TEATRO DEL CIBAO, CONTRATO 01236928, CORRESPONDIENTE AL MES DE OCTUBRE 2025, DEPENDENCIA DE ESTE MINC, SEGÚN ANEXOS.</t>
  </si>
  <si>
    <t>PAGO POR SERVICIO DE MANTENIMIENTO Y REPARACIÓN DE VEHÍCULOS DE LA FLOTILLA VEHICULAR DE ESTE MINISTERIO CONT. NO. BS-0005832-2025, ADENDUM-2025-12171-2025, PROC-CULT-DAF-CM-2025-0012, ORDEN 2025-00104, SEGÚN ANEXOS.</t>
  </si>
  <si>
    <t>PAGO POR ADQUISICIÓN DE LIBREROS PARA DIFERENTES PABELLONES DE LA XXVII FIL. STO.DGO. 2025, PROC-CULT-DAF-CM-2025-0053, ORDEN 2025-00239, SEGÚN ANEXOS.</t>
  </si>
  <si>
    <t>PAGO POR SERVICIOS DE AGUA, CLOACA Y AYUNTAMIENTO DEL CENTRO DE LA CULTURA DE SANTIAGO, CONTRATO 01058338, DEPENDENCIA DE ESTE MINC, UBICADA EN LA REGIÓN NORTE, CORRESPONDIENTE AL MES DE NOVIEMBRE 2025, SEGÚN ANEXOS.</t>
  </si>
  <si>
    <t>PAGO POR SERVICIO DE MANTENIMIENTO PREVENTIVO Y CORRECTIVO DE LA CAMIONETA NISSAN FRONTIER 2025, PLACA L536115, DE LA FLOTILLA VEHICULAR DE ESTE MINC. PROCESO CULTURA-DAF-CD-2025-0068, ORDEN 2025-00259, SEGÚN ANEXOS.</t>
  </si>
  <si>
    <t>PAGO  POR SERVICIO DE POSICIONAMIENTO GLOBAL (GPS), PARA LA FLOTILLA VEHICULAR DE ESTE MINC. PROCESO CULTURAL-DAF-CD-2025-0019, ORDEN CULTURA-2025-00054, CORRESPONDIENTE AL MES DE OCTUBRE 2025, SEGÚN ANEXOS.</t>
  </si>
  <si>
    <t>P/REGALÍA PASCUAL 2025 - TEMPORALES - INACTIVO.</t>
  </si>
  <si>
    <t>PAGO FACTURA NO. E450000001888, POR SERVICIOS DE REDUNDANCIA DE CONEXIÓN A INTERNET, VÍA PROVEEDOR ALTERNO, CORRESPONDIENTE AL MES DE NOVIEMBRE 2025, SEGÚN ANEXOS.</t>
  </si>
  <si>
    <t>PAGO POR IMPRESIONES DE GACETAS. CAMISETAS Y CARTONITE, PARA SER UTILIZADOS EN EL XII FESTIVAL INTERNACIONAL DE TEATRO 2025, PROC-CULT-DAF-CM-2025-0034, ORDEN 2025-00175, SEGÚN ANEXOS.</t>
  </si>
  <si>
    <t>20/11/2025</t>
  </si>
  <si>
    <t>ARTEXT PUBLICIDAD, SRL</t>
  </si>
  <si>
    <t>PAGO POR IMPARTIR LA CAPACITACIÓN TITULADA "LAS BUENAS PALABRAS EN LA MÚSICAS" EN EL CENTRO RURAL DOMINICANO, EN EL MUNICIPIO DE MOCA EL 16 DE OCTUBRE 2025, EN EL MARCO DEL CICLO DE FORMACIÓN Y GESTIÓN CULTURAL, PROC-CULT-DAF-CD-2025-0081, OR.2025-00384.</t>
  </si>
  <si>
    <t>PAGO FACT. B1500000197, POR SERVICIO DE ALQUILER DE TRANSPORTE A REQUERIMIENTO DE ESTE MINISTERIO DE CULTURA Y SUS DEPENDENCIAS, PROCESO CULTURA-DAF-CM-2025-0013, ORDEN 2025-00105, SEGUN ANEXOS.</t>
  </si>
  <si>
    <t>PAGO ALQUILER MES DE NOVIEMBRE 2025, NAVE PARA  ALMACENAMIENTO DE MERCANCÍAS Y ACTIVOS FIJOS DE LA SEDE Y SUS DEPENDENCIAS, CONT-BS-0005468-2025, PROC-CULT-CCC-PEPU-2025-0002, ORDEN 2025-00122, SEGÚN ANEXOS.</t>
  </si>
  <si>
    <t>RAMON ANTONIO MARTINEZ MORILLO</t>
  </si>
  <si>
    <t>PAGO POR SERVICIOS ELABORACIÓN DE ACTOS DE COMPROBACIÓN Y NOTARIZACIÓN DE FIRMAS DE DIFERENTES DOCUMENTOS DE ESTE MINISTERIO A REQUERIMIENTO DE LA DIRECCIÓN JURÍDICA SEGÚN ANEXOS.</t>
  </si>
  <si>
    <t>SINOMUSICA, SRL</t>
  </si>
  <si>
    <t>PAGO POR SERVICIO DE PRODUCCIÓN, ARREGLO Y DIRECCIÓN MUSICAL DE LA GRABACIÓN DEL TEMA GANADOR DEL PREMIO ANUAL LUIS DEL CARNAVAL DOMINICANO 2025, PROC-CULT-DAF-CD-2025-0083, ORDEN 2025-00379, SEGÚN ANEXOS.</t>
  </si>
  <si>
    <t>SKENE, SRL</t>
  </si>
  <si>
    <t>PAGO FACT E450000000001, POR SERVICIOS DE MONTAJE Y DESMONTAJE DE ESCENOGRAFÍA EFÍMERA Y UTILERÍAS DE LAS OBRAS PRESENTADAS EN EL XII FESTIVAL INTERNACIONAL DE TEATRO RD 2025, PROCESO CULTURA-DAF-CM-2025-0060, ORDEN DE COMPRA 2025-00271, SEGÚN ANEXOS.</t>
  </si>
  <si>
    <t>P/REGALÍA PASCUAL 2025-HEREDERO-INACTIVOS.</t>
  </si>
  <si>
    <t>UNIVERSIDAD NACIONAL PEDRO HENRIQUEZ UREÑA</t>
  </si>
  <si>
    <t>PAGO POR BECA, PARA LA MAESTRÍA EN GESTIÓN DE COMPRAS Y CONTRATACIONES CUATRIMESTRE SEPTIEMBRE-DICIEMBRE 2025, A FAVOR DE MARLENY ALEXANDRA GARCIA GUTIERREZ, ENC. DPTO. DE COMPRAS, SEGÚN ANEXOS.</t>
  </si>
  <si>
    <t>21/11/2025</t>
  </si>
  <si>
    <t>PAGO POR SERVICIOS TÉCNICOS PARA LA REPARACIÓN DEL CIRCUITO ELÉCTRICO DEL CENTRO CULTURAL T3 DEPENDENCIA DE ESTE MINISTERIO, PROCESO CULTURA-DAF-CD-2025-0086, ORDEN 2025-00377, SEGÚN ANEXOS.</t>
  </si>
  <si>
    <t>HACIENDO AMBIENTE, SRL</t>
  </si>
  <si>
    <t>PAGO POR PUBLICIDAD EN PLATAFORMA DIGITALES, EN EL MARCO DE LA  XXVII FIL STO.DGO.2025, PROCESO CULTURA-CCC-PEPB-2025-0003, ORDEN 2025-00285, SEGÚN ANEXOS.</t>
  </si>
  <si>
    <t>EVEHICLES DOMINICANA, SRL</t>
  </si>
  <si>
    <t>PAGO POR ALQUILER DE DOS PATINETAS POR 11 DÍAS PARA LA COBERTURA DE LA  XXVII FIL STO.DGO.2025, PROCESO CULTURA-DAF-CD-2025-0075, ORDEN 2025-00339, SEGÚN ANEXOS.</t>
  </si>
  <si>
    <t>DIMENSIÓN VISUAL PRODUCTORA DE TELEVISIÓN, SRL</t>
  </si>
  <si>
    <t>PAGO POR SERVICIO DE PERIFONEO PARA LA XXVII FERIA INTERNACIONAL DEL LIBRO SANTO DOMINGO 2025, PROCESO CULTURA-DAF-CM-2025-0041, ORDEN DE COMPRA 2025-00223, SEGÚN DOCUMENTOS ANEXOS.</t>
  </si>
  <si>
    <t>GRUPO DE MEDIOS DE COMUNICACIÓN E3. S.R.L</t>
  </si>
  <si>
    <t>PAGO POR PUBLICIDAD INSTITUCIONAL EN EL PORTAL WEB (WWW.E3NOTICIAS.COM) Y EN EL PERIÓDICO DIGITAL E3 NOTICIAS, EN EL MARCO DE LA  XXVII FIL STO.DGO. 2025, PROCESO CULT-CCC-PEPB-2025-0004, ORDEN 2025-00333, SEGÚN ANEXOS.</t>
  </si>
  <si>
    <t>PAGO POR SERVICIOS DE ACTOS DE COMPROBACIÓN Y NOTARIZACIÓN DE FIRMAS DE DIFERENTES DOCUMENTOS DE ESTE MINISTERIO A REQUERIMIENTO DE LA DIRECCIÓN JURÍDICA SEGÚN ANEXOS.</t>
  </si>
  <si>
    <t>25/11/2025</t>
  </si>
  <si>
    <t>DC BRANDING LAB, SRL</t>
  </si>
  <si>
    <t>PAGO POR PUBLICIDAD EN PLATAFORMAS DIGITALES, PROGRAMAS DE TELEVISIÓN Y RADIO, PAGINAS DIGITALES, PERIÓDICOS DIGITALES Y PÁGINAS WEB, EN EL MARCO DE XXVII FIL STO.DGO. 2025 PROC-CULT-CCC-PEPB-2025-0003, ORDEN 2025-00300, SEGÚN ANEXOS.</t>
  </si>
  <si>
    <t>FUNDACION SOL NACIENTE DE SAINAGUA</t>
  </si>
  <si>
    <t>APORTE ECONÓMICO, PARA COLABORAR CON LA CELEBRACIÓN DEL FESTIVAL NACIONAL DE ATABALES DE SAINAGUA, SAN CRISTÓBAL A REALIZARSE DEL 28 AL 30 DE NOVIEMBRE 2025, SEGÚN ANEXOS.</t>
  </si>
  <si>
    <t>26/11/2025</t>
  </si>
  <si>
    <t>PAGO SEGURO DE SALUD COMPLEMENTARIO DE EMPLEADOS DEL MINISTERIO DE CULTURA, CORRESPONDIENTE AL PERIODO DEL 01/11/2025 AL 30/11/2025.SEGUN ANEXOS.</t>
  </si>
  <si>
    <t>PAGO SEGURO DE SALUD COMPLEMENTARIO DE LOS EMPLEADOS DEL MINISTERIO DE CULTURA, CORRESPONDIENTE AL MES DE NOVIEMBRE 2025, SEGÚN  ANEXOS.</t>
  </si>
  <si>
    <t>SUBSIDIO DE ENFERMEDAD COMÚN JULIO 2025.</t>
  </si>
  <si>
    <t>DEVOLUCIÓN SUBSIDIO POR ENFERMEDAD COMÚN AGOSTO 2025.</t>
  </si>
  <si>
    <t>DEVOLUCIÓN SUBSIDIO POR ENFERMEDAD COMÚN SEPTIEMBRE 2025.</t>
  </si>
  <si>
    <t>SUPLIGENSA, SRL</t>
  </si>
  <si>
    <t>PAGO POR ADQUISICIÓN DE PRODUCTOS, ARTÍCULOS DE LIMPIEZA Y DESECHABLES, PARA USO EN LA XXVII FIL. STO.DGO. 2025 Y ALMACÉN DE LA SEDE PROCESO CULTURA-DAF-CM-2025-0061, ORDEN 2025-00312, SEGÚN ANEXOS.</t>
  </si>
  <si>
    <t>PAGO POR SERVICIOS DE ALQUILER DE IMPRESORAS Y MANT. DE LOS EQUIPOS DE IMPRESIÓN DE ESTE MINC. Y SUS DEPENDENCIAS, CORRESPONDIENTE AL MES DE SEPTIEMBRE 2025, CONT.NO.BS-0007238-2025, PROC-CULT-CCC-CP-2025-0003, OR. 2025-00157, SEGÚN ANEXOS.</t>
  </si>
  <si>
    <t>PAGO POR ADQUISICIÓN DE GASOIL OPTIMO, PARA USO DE LAS PLANTAS ELÉCTRICAS DEL TEATRO NACIONAL DURANTE LA REALIZACIÓN DEL FITE, CERT. DE CONT.BS-0005004-2025, PROC-CULT-DAF-CM-2025-00074, ORDEN 2025-00074, SEGÚN ANEXOS.</t>
  </si>
  <si>
    <t>MARTÍNEZ TORRES TRAVELING, SRL</t>
  </si>
  <si>
    <t>PAGO POR SERVICIOS DE CATERING, PARA ACTIVIDADES DE ESTE MINIC. Y DEPENDENCIAS, CERT. DE CONT. NO.BS-0003791-2025-00024, ADENDUM NO.BS-0009793-2025, PROC-CULT-DAF-CM-2025-0003, ORDEN 2025-00024, SEGÚN ANEXOS.</t>
  </si>
  <si>
    <t>P/CARACTER EVENTUAL-FESTIVAL INTERN. DE TEATRO 2025-P13-MINC.</t>
  </si>
  <si>
    <t>P/HRAS. EXTRAORD. OCT. 2025-MINC.</t>
  </si>
  <si>
    <t>P/VACACIONES A EX-EMPLEADOS OCT. 2025.</t>
  </si>
  <si>
    <t>P/BONO X DESEMP. EMP/CARR 2024-INACT.</t>
  </si>
  <si>
    <t>P/CONV.REINT.-OTROS VIATICOS-FIL.2025-MUSEO.</t>
  </si>
  <si>
    <t>PAGO POR SERVICIOS DE AGUA POTABLE DE ESTE MINISTERIO DE CULTURA Y SUS DEPENDENCIAS, CORRESPONDIENTE AL MES DE NOVIEMBRE 2025, SEGÚN ANEXOS.</t>
  </si>
  <si>
    <t>PAGO POR SERV. DE HERRERÍA PARA MANTENIMIENTO CORRECTIVO, SUMINISTRO E INSTALACIÓN DE MATERIALES DE MANO DE OBRA PARA TRABAJOS VARIOS EN ESTE MINC Y SUS DEPENDENCIAS LOTE 2, PROCESO CULTURA-DAF-CM-2025-0036, ORDEN 2025-00179, SEGÚN ANEXOS.</t>
  </si>
  <si>
    <t>P/REGALÍA PASCUAL 2025-EMP.TEMP.-ADICIONAL-P01-INACTIVO-MINC.</t>
  </si>
  <si>
    <t>GLOBUSSINES CONSULTING GROUP, SRL</t>
  </si>
  <si>
    <t>PAGO POR CONTRATACIÓN DE SERV. DE PUBLICIDAD EN PROGRAMA DE RADIO, TELEVISIÓN, PORTAL WEB, REDES SOCIALES, PLATAFORMAS Y PERIÓDICOS DIGITALES, EN EL MARCO DE LA XXVII FIL STO DGO 2025, PROCESO CULTURA-CCC-PEPB-2025-0004, ORDEN 2025-00330, SEGÚN ANEXOS.</t>
  </si>
  <si>
    <t>YORMAN RAFAEL SOLANO VASQUEZ</t>
  </si>
  <si>
    <t>PAGO POR CONTRATACIÓN DE SERVICIOS DE PUBLICIDAD EN PLATAFORMAS DIGITALES, PROGRAMAS DE TELEVISIÓN Y RADIO, PÁGINAS DIGITALES Y WEB, EN EL MARCO DE LA XXVII FERIA INT. DEL LIBRO DE STO. DGO. 2025, PROCESO CULTURA-CC-PEPB-2025-0003, ORDEN -2025-00289.</t>
  </si>
  <si>
    <t>FRANCISCO ALBERTO VILLANUEVA PEREZ</t>
  </si>
  <si>
    <t>PAGO POR SERV. DE PUBLICIDAD EN PLATAFORMAS DIGITALES, PROGRAMAS DE TELEVISIÓN Y RADIO, PAGINAS DIGITALES, PERIÓDICOS DIGITALES Y PAGINA WEB, EN EL MARCO DE LA XXVII FIL STO DGO 2025, PROCESO CULTURA-CCC-PEPB-2025-0003, ORDEN 2025-00284, SEGÚN ANEXOS.</t>
  </si>
  <si>
    <t>27/11/2025</t>
  </si>
  <si>
    <t>PAGO POR SERVICIO DE MANTENIMIENTO PREVENTIVO Y CORRECTIVO  DE LA FLOTILLA VEHICULAR DE ESTE MINISTERIO, PROCESO CULTURA-DAF-CD-2025-0068, ORDEN 2025-00259, SEGÚN DOCUMENTOS ANEXOS.</t>
  </si>
  <si>
    <t>PAGO POR SERVICIO DE MANTENIMIENTO Y REPARACIÓN DE VEHÍCULOS DE LA FLOTILLA VEHICULAR DE ESTE MINISTERIO CONT. NO. BS-0005832-2025, ADENDUM BS-0012171-2025, PROC-CULT-DAF-CM-2025-0012, ORDEN 2025-00104, SEGÚN ANEXOS.</t>
  </si>
  <si>
    <t>ONELIO MANUEL DOMINGUEZ MOREL</t>
  </si>
  <si>
    <t>PAGO POR COLOCACIÓN DE BANNER PUBLICITARIO EN HOY NOTICIAS, EN EL MARCO DE LA XXVII FERIA INTERNACIONAL DEL LIBRO SANTO DOMINGO 2025, PROCESO CULTURA-CCC-PEPB-2025-0003, ORDEN DE COMPRA 2025-00291, SEGÚN ANEXOS.</t>
  </si>
  <si>
    <t>POWER MULTISERVICIOS ECJ, SRL</t>
  </si>
  <si>
    <t>PAGO POR SERVICIO DE TROQUELADOS E INSTALACIONES PARA EXPOSICIÓN DE LA ARTISTA ELSA NUÑEZ EN EL MARCO DE LA CELEBRACIÓN DE XXXI BIENAL NACIONAL DE ARTES VISUALES 2025, PROCESO CULTURA-DAF-CD-2025-0070, ORDEN 2025-00303, SEGÚN ANEXOS.</t>
  </si>
  <si>
    <t>GRAFICAS COMERCIALES EDWARD, C. POR A.</t>
  </si>
  <si>
    <t>PAGO POR SERVICIOS DE IMPRESIÓN DE INVITACIONES PARA EL ACTO INAUGURAL DE LA XXVII FIL STO DGO 2025, PROCESO CULTURA-DAF-CD-2025-0069, ORDEN 2025-00272, SEGUN ANEXOS.</t>
  </si>
  <si>
    <t>PAGO POR ADQUISICIÓN DE ARTÍCULOS INFORMÁTICOS PARA SER UTILIZADOS EN LA XXVII FIL STO. DGO. 2025 Y DIFERENTES ÁREAS DE ESTE MINISTERIO, PROCESO CULTURA-DAF-CD-2025-0072, ORDEN  2025-00304, SEGUN ANEXOS.</t>
  </si>
  <si>
    <t>PAGO CERTIFICACIÓN DE CONTRATO BS-0008216-2025, ADENDUM BS-0012081-2025,  PROCESO CULTURA-CCC-CP-2025-0007, ORDEN 2025-00163, POR SERVICIOS DE CATERING PARA  ACTIVIDADES REALIZADAS DENTRO DEL MARCO FIL STO. DGO. 2025, SEGÚN ANEXOS.</t>
  </si>
  <si>
    <t>28/11/2025</t>
  </si>
  <si>
    <t>GALA MEDIA GROUP GMG, S.R.L.</t>
  </si>
  <si>
    <t>PAGO POR PUBLICIDAD EN PAGINAS WEB, EN EL MARCO DE LA XXVII FIL STO DGO 2025, PROCESO CULTURA-CCC-PEPB-2025-0003, ORDEN DE COMPRA 2025-00302, SEGÚN ANEXOS.</t>
  </si>
  <si>
    <t>LOS GRINGUITOS, SRL</t>
  </si>
  <si>
    <t>PAGO POR SERV. DE PUBLICIDAD EN PLATAFORMAS DIGITALES, PROGRAMAS DE TELEVISIÓN Y RADIO, PAGINAS DIGITALES, PERIÓDICOS DIGITALES Y PÁGINAS WEB, EN EL MARCO DE LA XXVII FIL STO DGO 2025, PROCESO CULTURA-CCC-PEPB-2025-0004, ORDEN 2025-00325, SEGÚN ANEXOS.</t>
  </si>
  <si>
    <t>PRODUCCIONES C Y F, SRL</t>
  </si>
  <si>
    <t>PAGO POR SERVICIO DE PUBLICIDAD EN PROGRAMAS DE RADIO, EN EL MARCO DE LA XXVII FIL STO DGO 2025, PROCESO CULTURA-CCC-PEPB-2025-0004, ORDEN 2025-00335, SEGÚN ANEXOS.</t>
  </si>
  <si>
    <t>GRUPO ADDINCA SRL</t>
  </si>
  <si>
    <t>PAGO POR ADQUISICIÓN DE AZÚCAR CREMA PARA USO DE ESTE MINC, PROCESO CULTURA-DAF-CM-2025-0073, ORDEN CULTURA-2025-00386, SEGÚN DOCUMENTOS ANEXOS.</t>
  </si>
  <si>
    <t>FUNDACIÓN IMPRENTA AMIGO DEL HOGAR, INC</t>
  </si>
  <si>
    <t>PAGO POR SERVICIO DE IMPRESIÓN DE 150 MANUAL PROGRAMA DE MANO DE XII FESTIVAL INTERNACIONAL DE TEATRO RD 2025, PROCESO CULTURA-DAF-CD-2025-0078, ORDEN DE COMPRA 2025-00369, SEGÚN ANEXOS.</t>
  </si>
  <si>
    <t>TULIO SALVADOR CASTAÑOS VELEZ</t>
  </si>
  <si>
    <t>PAGO POR SERVICIOS DE ELABORACIÓN DE ACTOS DE COMPROBACIÓN Y NOTARIZACIÓN DE FIRMAS DE DIFERENTES DOCUMENTOS DE ESTE MINISTERIO DE CULTURA, A REQUERIMIENTO DE LA DIRECCIÓN JURÍDICA, SEGÚN ANEXOS.</t>
  </si>
  <si>
    <t>BELLY  REYES MOLINA</t>
  </si>
  <si>
    <t>PAGO POR SERVICIOS DE PUBLICIDAD EN PLATAFORMAS DIGITALES, PROGRAMAS DE TELEVISIÓN Y RADIO, PAGINAS DIGITALES, PERIÓDICOS DIGITALES Y PÁGINAS WEB, EN EL MARCO DE LA XXVII FIL STO DGO 2025, PROCESO CULTURA-CCC-PEPB-2025-0004, ORDEN 2025-00337, SEGÚN ANEXOS.</t>
  </si>
  <si>
    <t>ANA HILDA PEREYRA RUIZ</t>
  </si>
  <si>
    <t>PAGO POR SERVICIOS DE ELABORACIÓN DE ACTOS DE COMPROBACIÓN Y NOTARIZACIÓN DE FIRMAS DE DIFERENTES DOCUMENTOS DE ESTE MINC, A REQUERIMIENTO DE LA DIRECCIÓN JURÍDICA, SEGÚN ANEXOS.</t>
  </si>
  <si>
    <t>KELVIN ORVITO DE LA CRUZ TEJADA</t>
  </si>
  <si>
    <t>PAGO POR SERV. DE PUBLICIDAD EN PLATAFORMAS DIGITALES, PROGRAMAS DE TELEVISIÓN Y RADIO, PAGINAS DIGITALES, PERIÓDICOS DIGITALES Y PÁGINAS WEB, EN EL MARCO DE LA XXVII FIL STO DOGO 2025, PROCESO CULTURA-CCC-PEPB-2025-0003, ORDEN 2025-00290, SEGÚN ANEXOS.</t>
  </si>
  <si>
    <t>En RD$3,684,045,520.19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</si>
</sst>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17" x14ac:knownFonts="1">
    <font>
      <sz val="10"/>
      <color rgb="FF000000"/>
      <name val="Times New Roman"/>
      <family val="1"/>
    </font>
    <font>
      <b/>
      <sz val="11"/>
      <color theme="1"/>
      <name val="Calibri"/>
      <family val="2"/>
      <scheme val="minor"/>
    </font>
    <font>
      <sz val="10"/>
      <color rgb="FF000000"/>
      <name val="Times New Roman"/>
      <family val="1"/>
    </font>
    <font>
      <b/>
      <sz val="6"/>
      <color theme="0"/>
      <name val="Calibri"/>
      <family val="2"/>
      <scheme val="minor"/>
    </font>
    <font>
      <b/>
      <sz val="11"/>
      <name val="Calibri"/>
      <family val="2"/>
      <scheme val="minor"/>
    </font>
    <font>
      <b/>
      <sz val="6"/>
      <name val="Calibri"/>
      <family val="2"/>
      <scheme val="minor"/>
    </font>
    <font>
      <sz val="10"/>
      <name val="Times New Roman"/>
      <family val="1"/>
    </font>
    <font>
      <b/>
      <sz val="12"/>
      <name val="Calibri"/>
      <family val="2"/>
      <scheme val="minor"/>
    </font>
    <font>
      <sz val="12"/>
      <name val="Calibri"/>
      <family val="2"/>
      <scheme val="minor"/>
    </font>
    <font>
      <sz val="8"/>
      <name val="Calibri"/>
      <family val="2"/>
      <scheme val="minor"/>
    </font>
    <font>
      <sz val="6"/>
      <name val="Calibri"/>
      <family val="2"/>
      <scheme val="minor"/>
    </font>
    <font>
      <sz val="11"/>
      <name val="Calibri"/>
      <family val="2"/>
      <scheme val="minor"/>
    </font>
    <font>
      <sz val="10"/>
      <color theme="0"/>
      <name val="Times New Roman"/>
      <family val="1"/>
    </font>
    <font>
      <b/>
      <sz val="10"/>
      <name val="Times New Roman"/>
      <family val="1"/>
    </font>
    <font>
      <sz val="10"/>
      <color rgb="FFFF0000"/>
      <name val="Times New Roman"/>
      <family val="1"/>
    </font>
    <font>
      <b/>
      <sz val="11"/>
      <color indexed="8"/>
      <name val="Calibri"/>
      <family val="2"/>
      <scheme val="minor"/>
    </font>
    <font>
      <b/>
      <sz val="16"/>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69">
    <xf numFmtId="0" fontId="0" fillId="0" borderId="0" xfId="0"/>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2" borderId="7" xfId="0" applyFont="1" applyFill="1" applyBorder="1" applyAlignment="1">
      <alignment vertical="center"/>
    </xf>
    <xf numFmtId="4" fontId="3" fillId="2" borderId="7" xfId="0" applyNumberFormat="1" applyFont="1" applyFill="1" applyBorder="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5" fillId="0" borderId="6" xfId="0" applyFont="1" applyBorder="1" applyAlignment="1">
      <alignment horizontal="left" vertical="center"/>
    </xf>
    <xf numFmtId="165" fontId="5" fillId="0" borderId="6" xfId="0" applyNumberFormat="1" applyFont="1" applyBorder="1" applyAlignment="1">
      <alignment vertical="center"/>
    </xf>
    <xf numFmtId="0" fontId="5" fillId="0" borderId="0" xfId="0" applyFont="1" applyAlignment="1">
      <alignment horizontal="left" vertical="center" wrapText="1"/>
    </xf>
    <xf numFmtId="4" fontId="5" fillId="0" borderId="0" xfId="0" applyNumberFormat="1" applyFont="1" applyAlignment="1">
      <alignment vertical="center"/>
    </xf>
    <xf numFmtId="4" fontId="5" fillId="0" borderId="0" xfId="1" applyNumberFormat="1" applyFont="1" applyAlignment="1">
      <alignment vertical="center"/>
    </xf>
    <xf numFmtId="0" fontId="10" fillId="0" borderId="0" xfId="0" applyFont="1" applyAlignment="1">
      <alignment horizontal="left" vertical="center"/>
    </xf>
    <xf numFmtId="4" fontId="10" fillId="0" borderId="0" xfId="0" applyNumberFormat="1" applyFont="1" applyAlignment="1">
      <alignment vertical="center"/>
    </xf>
    <xf numFmtId="0" fontId="10" fillId="0" borderId="0" xfId="0" applyFont="1" applyAlignment="1">
      <alignment horizontal="left" vertical="center" wrapText="1"/>
    </xf>
    <xf numFmtId="0" fontId="4" fillId="0" borderId="0" xfId="0" applyFont="1" applyAlignment="1">
      <alignment vertical="center"/>
    </xf>
    <xf numFmtId="0" fontId="5" fillId="0" borderId="0" xfId="0" applyFont="1" applyAlignment="1">
      <alignment horizontal="left" vertical="center"/>
    </xf>
    <xf numFmtId="4" fontId="5" fillId="0" borderId="6" xfId="0" applyNumberFormat="1" applyFont="1" applyBorder="1" applyAlignment="1">
      <alignment vertical="center"/>
    </xf>
    <xf numFmtId="0" fontId="10" fillId="0" borderId="0" xfId="0" applyFont="1" applyAlignment="1">
      <alignment vertical="center"/>
    </xf>
    <xf numFmtId="165" fontId="5" fillId="0" borderId="0" xfId="0" applyNumberFormat="1" applyFont="1" applyAlignment="1">
      <alignment vertical="center"/>
    </xf>
    <xf numFmtId="0" fontId="10" fillId="0" borderId="8" xfId="0" applyFont="1" applyBorder="1" applyAlignment="1">
      <alignment horizontal="center" vertical="center" wrapText="1"/>
    </xf>
    <xf numFmtId="0" fontId="10" fillId="0" borderId="8" xfId="0" applyFont="1" applyBorder="1" applyAlignment="1">
      <alignment vertical="center"/>
    </xf>
    <xf numFmtId="0" fontId="11" fillId="0" borderId="0" xfId="0" applyFont="1" applyAlignment="1">
      <alignment horizontal="center" vertical="center"/>
    </xf>
    <xf numFmtId="0" fontId="9" fillId="0" borderId="0" xfId="0" applyFont="1" applyAlignment="1">
      <alignment vertical="center"/>
    </xf>
    <xf numFmtId="0" fontId="12" fillId="0" borderId="0" xfId="0" applyFont="1" applyAlignment="1">
      <alignment vertical="center"/>
    </xf>
    <xf numFmtId="0" fontId="1" fillId="4" borderId="9" xfId="0" applyFont="1" applyFill="1" applyBorder="1" applyAlignment="1">
      <alignment horizontal="center"/>
    </xf>
    <xf numFmtId="0" fontId="0" fillId="5" borderId="0" xfId="0" applyFill="1"/>
    <xf numFmtId="0" fontId="8" fillId="5" borderId="0" xfId="0" applyFont="1" applyFill="1" applyAlignment="1">
      <alignment vertical="center" wrapText="1" readingOrder="1"/>
    </xf>
    <xf numFmtId="4" fontId="9" fillId="0" borderId="0" xfId="0" applyNumberFormat="1" applyFont="1" applyAlignment="1">
      <alignment vertical="center"/>
    </xf>
    <xf numFmtId="0" fontId="0" fillId="5" borderId="0" xfId="0" applyFill="1" applyAlignment="1">
      <alignment horizontal="right"/>
    </xf>
    <xf numFmtId="0" fontId="0" fillId="5" borderId="0" xfId="0" applyFill="1" applyAlignment="1">
      <alignment horizontal="left"/>
    </xf>
    <xf numFmtId="0" fontId="3" fillId="3" borderId="3" xfId="0" applyFont="1" applyFill="1" applyBorder="1" applyAlignment="1">
      <alignment vertical="center"/>
    </xf>
    <xf numFmtId="0" fontId="13" fillId="0" borderId="0" xfId="0" applyFont="1" applyAlignment="1">
      <alignment vertical="center"/>
    </xf>
    <xf numFmtId="4" fontId="14" fillId="0" borderId="0" xfId="0" applyNumberFormat="1" applyFont="1" applyAlignment="1">
      <alignment vertical="center"/>
    </xf>
    <xf numFmtId="4" fontId="6" fillId="0" borderId="0" xfId="0" applyNumberFormat="1" applyFont="1" applyAlignment="1">
      <alignment vertical="center"/>
    </xf>
    <xf numFmtId="0" fontId="10" fillId="0" borderId="0" xfId="0" applyFont="1" applyAlignment="1">
      <alignment vertical="center" wrapText="1"/>
    </xf>
    <xf numFmtId="0" fontId="5" fillId="0" borderId="0" xfId="0" applyFont="1" applyAlignment="1">
      <alignment vertical="center" wrapText="1"/>
    </xf>
    <xf numFmtId="39" fontId="15" fillId="4" borderId="9" xfId="0" applyNumberFormat="1" applyFont="1" applyFill="1" applyBorder="1" applyAlignment="1">
      <alignment horizontal="center"/>
    </xf>
    <xf numFmtId="39" fontId="15" fillId="6" borderId="9" xfId="0" applyNumberFormat="1" applyFont="1" applyFill="1" applyBorder="1"/>
    <xf numFmtId="39" fontId="0" fillId="5" borderId="0" xfId="0" applyNumberFormat="1" applyFill="1"/>
    <xf numFmtId="0" fontId="0" fillId="0" borderId="9" xfId="0" applyBorder="1" applyAlignment="1">
      <alignment horizontal="left" wrapText="1"/>
    </xf>
    <xf numFmtId="0" fontId="0" fillId="0" borderId="9" xfId="0" applyBorder="1"/>
    <xf numFmtId="0" fontId="11" fillId="0" borderId="0" xfId="0" applyFont="1" applyAlignment="1">
      <alignment vertical="center"/>
    </xf>
    <xf numFmtId="14" fontId="0" fillId="0" borderId="9" xfId="0" applyNumberFormat="1" applyBorder="1"/>
    <xf numFmtId="14" fontId="0" fillId="0" borderId="9" xfId="0" applyNumberFormat="1" applyBorder="1" applyAlignment="1">
      <alignment horizontal="center"/>
    </xf>
    <xf numFmtId="0" fontId="0" fillId="0" borderId="9" xfId="0" applyBorder="1" applyAlignment="1">
      <alignment horizontal="center"/>
    </xf>
    <xf numFmtId="0" fontId="0" fillId="0" borderId="9" xfId="0" applyBorder="1" applyAlignment="1">
      <alignment wrapText="1"/>
    </xf>
    <xf numFmtId="40" fontId="0" fillId="0" borderId="9" xfId="0" applyNumberFormat="1" applyBorder="1"/>
    <xf numFmtId="40" fontId="0" fillId="5" borderId="0" xfId="0" applyNumberFormat="1" applyFill="1"/>
    <xf numFmtId="0" fontId="3" fillId="2" borderId="2" xfId="0" applyFont="1" applyFill="1" applyBorder="1" applyAlignment="1">
      <alignment horizontal="center" vertical="center"/>
    </xf>
    <xf numFmtId="164" fontId="3" fillId="2" borderId="2" xfId="1" applyFont="1" applyFill="1" applyBorder="1" applyAlignment="1">
      <alignment horizontal="center" vertical="center" wrapText="1"/>
    </xf>
    <xf numFmtId="164" fontId="3" fillId="2" borderId="4" xfId="1" applyFont="1" applyFill="1" applyBorder="1" applyAlignment="1">
      <alignment horizontal="center" vertical="center" wrapText="1"/>
    </xf>
    <xf numFmtId="0" fontId="4"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center" vertical="center" wrapText="1" readingOrder="1"/>
    </xf>
    <xf numFmtId="0" fontId="8" fillId="0" borderId="0" xfId="0" applyFont="1" applyAlignment="1">
      <alignment horizontal="center" vertical="center" wrapText="1" readingOrder="1"/>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readingOrder="1"/>
    </xf>
    <xf numFmtId="0" fontId="3" fillId="3" borderId="4"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left" vertical="center" wrapText="1"/>
    </xf>
    <xf numFmtId="0" fontId="16" fillId="5" borderId="1" xfId="0" applyFont="1" applyFill="1" applyBorder="1" applyAlignment="1">
      <alignment horizontal="center" vertical="center" wrapText="1" readingOrder="1"/>
    </xf>
    <xf numFmtId="0" fontId="16" fillId="5" borderId="0" xfId="0" applyFont="1" applyFill="1" applyAlignment="1">
      <alignment horizontal="center" vertical="center" wrapText="1" readingOrder="1"/>
    </xf>
    <xf numFmtId="0" fontId="15" fillId="6" borderId="12" xfId="0" applyFont="1" applyFill="1" applyBorder="1" applyAlignment="1">
      <alignment horizontal="center"/>
    </xf>
    <xf numFmtId="0" fontId="15" fillId="6" borderId="13" xfId="0" applyFont="1" applyFill="1" applyBorder="1" applyAlignment="1">
      <alignment horizontal="center"/>
    </xf>
    <xf numFmtId="0" fontId="15" fillId="6" borderId="14"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155019</xdr:colOff>
      <xdr:row>0</xdr:row>
      <xdr:rowOff>0</xdr:rowOff>
    </xdr:from>
    <xdr:to>
      <xdr:col>6</xdr:col>
      <xdr:colOff>285715</xdr:colOff>
      <xdr:row>4</xdr:row>
      <xdr:rowOff>94335</xdr:rowOff>
    </xdr:to>
    <xdr:pic>
      <xdr:nvPicPr>
        <xdr:cNvPr id="3" name="Picture 2" descr="A blue and red text on a black background&#10;&#10;Description automatically generated">
          <a:extLst>
            <a:ext uri="{FF2B5EF4-FFF2-40B4-BE49-F238E27FC236}">
              <a16:creationId xmlns:a16="http://schemas.microsoft.com/office/drawing/2014/main" id="{415FEAA2-A900-4947-BF3F-951817B4F1B9}"/>
            </a:ext>
          </a:extLst>
        </xdr:cNvPr>
        <xdr:cNvPicPr>
          <a:picLocks noChangeAspect="1"/>
        </xdr:cNvPicPr>
      </xdr:nvPicPr>
      <xdr:blipFill rotWithShape="1">
        <a:blip xmlns:r="http://schemas.openxmlformats.org/officeDocument/2006/relationships" r:embed="rId1"/>
        <a:srcRect l="9305" t="12397" r="8556" b="23141"/>
        <a:stretch/>
      </xdr:blipFill>
      <xdr:spPr bwMode="auto">
        <a:xfrm>
          <a:off x="5971222" y="0"/>
          <a:ext cx="1580878" cy="78870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175260</xdr:colOff>
      <xdr:row>214</xdr:row>
      <xdr:rowOff>99060</xdr:rowOff>
    </xdr:from>
    <xdr:to>
      <xdr:col>4</xdr:col>
      <xdr:colOff>931164</xdr:colOff>
      <xdr:row>220</xdr:row>
      <xdr:rowOff>15240</xdr:rowOff>
    </xdr:to>
    <xdr:pic>
      <xdr:nvPicPr>
        <xdr:cNvPr id="3" name="Picture 2">
          <a:extLst>
            <a:ext uri="{FF2B5EF4-FFF2-40B4-BE49-F238E27FC236}">
              <a16:creationId xmlns:a16="http://schemas.microsoft.com/office/drawing/2014/main" id="{5BEB098D-194A-1ABE-632C-561442BC7ED1}"/>
            </a:ext>
          </a:extLst>
        </xdr:cNvPr>
        <xdr:cNvPicPr>
          <a:picLocks noChangeAspect="1"/>
        </xdr:cNvPicPr>
      </xdr:nvPicPr>
      <xdr:blipFill>
        <a:blip xmlns:r="http://schemas.openxmlformats.org/officeDocument/2006/relationships" r:embed="rId1"/>
        <a:stretch>
          <a:fillRect/>
        </a:stretch>
      </xdr:blipFill>
      <xdr:spPr>
        <a:xfrm>
          <a:off x="175260" y="89527380"/>
          <a:ext cx="7657719" cy="929640"/>
        </a:xfrm>
        <a:prstGeom prst="rect">
          <a:avLst/>
        </a:prstGeom>
      </xdr:spPr>
    </xdr:pic>
    <xdr:clientData/>
  </xdr:twoCellAnchor>
  <xdr:twoCellAnchor editAs="oneCell">
    <xdr:from>
      <xdr:col>2</xdr:col>
      <xdr:colOff>1558205</xdr:colOff>
      <xdr:row>0</xdr:row>
      <xdr:rowOff>141516</xdr:rowOff>
    </xdr:from>
    <xdr:to>
      <xdr:col>3</xdr:col>
      <xdr:colOff>2494733</xdr:colOff>
      <xdr:row>6</xdr:row>
      <xdr:rowOff>59873</xdr:rowOff>
    </xdr:to>
    <xdr:pic>
      <xdr:nvPicPr>
        <xdr:cNvPr id="4" name="Picture 3" descr="A blue and red text on a black background&#10;&#10;Description automatically generated">
          <a:extLst>
            <a:ext uri="{FF2B5EF4-FFF2-40B4-BE49-F238E27FC236}">
              <a16:creationId xmlns:a16="http://schemas.microsoft.com/office/drawing/2014/main" id="{F42A9BC5-A246-45FC-ADD0-A73EAB6C6445}"/>
            </a:ext>
          </a:extLst>
        </xdr:cNvPr>
        <xdr:cNvPicPr>
          <a:picLocks noChangeAspect="1"/>
        </xdr:cNvPicPr>
      </xdr:nvPicPr>
      <xdr:blipFill rotWithShape="1">
        <a:blip xmlns:r="http://schemas.openxmlformats.org/officeDocument/2006/relationships" r:embed="rId2"/>
        <a:srcRect l="9305" t="12397" r="8556" b="23141"/>
        <a:stretch/>
      </xdr:blipFill>
      <xdr:spPr bwMode="auto">
        <a:xfrm>
          <a:off x="2842719" y="141516"/>
          <a:ext cx="2522849" cy="1271996"/>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70F7D-BE46-4233-A680-2D59A5D6C533}">
  <sheetPr>
    <tabColor theme="4" tint="-0.249977111117893"/>
  </sheetPr>
  <dimension ref="A5:V104"/>
  <sheetViews>
    <sheetView showGridLines="0" tabSelected="1" topLeftCell="A10" zoomScale="160" zoomScaleNormal="160" workbookViewId="0">
      <selection activeCell="B89" sqref="B89"/>
    </sheetView>
  </sheetViews>
  <sheetFormatPr baseColWidth="10" defaultColWidth="13.33203125" defaultRowHeight="12.75" x14ac:dyDescent="0.2"/>
  <cols>
    <col min="1" max="1" width="52" style="6" customWidth="1"/>
    <col min="2" max="2" width="12.1640625" style="6" customWidth="1"/>
    <col min="3" max="3" width="14.1640625" style="6" customWidth="1"/>
    <col min="4" max="4" width="10.1640625" style="6" customWidth="1"/>
    <col min="5" max="5" width="10.33203125" style="6" customWidth="1"/>
    <col min="6" max="6" width="10" style="6" customWidth="1"/>
    <col min="7" max="7" width="9.83203125" style="6" customWidth="1"/>
    <col min="8" max="8" width="9.6640625" style="6" customWidth="1"/>
    <col min="9" max="10" width="9.5" style="6" customWidth="1"/>
    <col min="11" max="11" width="9.6640625" style="6" customWidth="1"/>
    <col min="12" max="12" width="10.6640625" style="6" customWidth="1"/>
    <col min="13" max="14" width="9.6640625" style="6" customWidth="1"/>
    <col min="15" max="15" width="10.6640625" style="6" customWidth="1"/>
    <col min="16" max="16" width="12.33203125" style="6" customWidth="1"/>
    <col min="17" max="17" width="14.83203125" style="6" bestFit="1" customWidth="1"/>
    <col min="18" max="16384" width="13.33203125" style="6"/>
  </cols>
  <sheetData>
    <row r="5" spans="1:22" x14ac:dyDescent="0.2">
      <c r="A5" s="6" t="s">
        <v>100</v>
      </c>
    </row>
    <row r="6" spans="1:22" ht="21" customHeight="1" x14ac:dyDescent="0.2">
      <c r="A6" s="54" t="s">
        <v>0</v>
      </c>
      <c r="B6" s="55"/>
      <c r="C6" s="55"/>
      <c r="D6" s="55"/>
      <c r="E6" s="55"/>
      <c r="F6" s="55"/>
      <c r="G6" s="55"/>
      <c r="H6" s="55"/>
      <c r="I6" s="55"/>
      <c r="J6" s="55"/>
      <c r="K6" s="55"/>
      <c r="L6" s="55"/>
      <c r="M6" s="55"/>
      <c r="N6" s="55"/>
      <c r="O6" s="55"/>
      <c r="P6" s="55"/>
    </row>
    <row r="7" spans="1:22" ht="15.75" x14ac:dyDescent="0.2">
      <c r="A7" s="56" t="s">
        <v>108</v>
      </c>
      <c r="B7" s="57"/>
      <c r="C7" s="57"/>
      <c r="D7" s="57"/>
      <c r="E7" s="57"/>
      <c r="F7" s="57"/>
      <c r="G7" s="57"/>
      <c r="H7" s="57"/>
      <c r="I7" s="57"/>
      <c r="J7" s="57"/>
      <c r="K7" s="57"/>
      <c r="L7" s="57"/>
      <c r="M7" s="57"/>
      <c r="N7" s="57"/>
      <c r="O7" s="57"/>
      <c r="P7" s="57"/>
    </row>
    <row r="8" spans="1:22" ht="15.75" customHeight="1" x14ac:dyDescent="0.2">
      <c r="A8" s="54" t="s">
        <v>1</v>
      </c>
      <c r="B8" s="55"/>
      <c r="C8" s="55"/>
      <c r="D8" s="55"/>
      <c r="E8" s="55"/>
      <c r="F8" s="55"/>
      <c r="G8" s="55"/>
      <c r="H8" s="55"/>
      <c r="I8" s="55"/>
      <c r="J8" s="55"/>
      <c r="K8" s="55"/>
      <c r="L8" s="55"/>
      <c r="M8" s="55"/>
      <c r="N8" s="55"/>
      <c r="O8" s="55"/>
      <c r="P8" s="55"/>
    </row>
    <row r="9" spans="1:22" ht="15.75" customHeight="1" x14ac:dyDescent="0.2">
      <c r="A9" s="58" t="s">
        <v>422</v>
      </c>
      <c r="B9" s="58"/>
      <c r="C9" s="58"/>
      <c r="D9" s="58"/>
      <c r="E9" s="58"/>
      <c r="F9" s="58"/>
      <c r="G9" s="58"/>
      <c r="H9" s="58"/>
      <c r="I9" s="58"/>
      <c r="J9" s="58"/>
      <c r="K9" s="58"/>
      <c r="L9" s="58"/>
      <c r="M9" s="58"/>
      <c r="N9" s="58"/>
      <c r="O9" s="58"/>
      <c r="P9" s="58"/>
    </row>
    <row r="10" spans="1:22" ht="15.75" x14ac:dyDescent="0.2">
      <c r="A10" s="54" t="s">
        <v>107</v>
      </c>
      <c r="B10" s="55"/>
      <c r="C10" s="55"/>
      <c r="D10" s="55"/>
      <c r="E10" s="55"/>
      <c r="F10" s="55"/>
      <c r="G10" s="55"/>
      <c r="H10" s="55"/>
      <c r="I10" s="55"/>
      <c r="J10" s="55"/>
      <c r="K10" s="55"/>
      <c r="L10" s="55"/>
      <c r="M10" s="55"/>
      <c r="N10" s="55"/>
      <c r="O10" s="55"/>
      <c r="P10" s="55"/>
    </row>
    <row r="11" spans="1:22" ht="25.5" customHeight="1" x14ac:dyDescent="0.2">
      <c r="A11" s="49" t="s">
        <v>2</v>
      </c>
      <c r="B11" s="50" t="s">
        <v>3</v>
      </c>
      <c r="C11" s="50" t="s">
        <v>4</v>
      </c>
      <c r="D11" s="59" t="s">
        <v>5</v>
      </c>
      <c r="E11" s="60"/>
      <c r="F11" s="60"/>
      <c r="G11" s="60"/>
      <c r="H11" s="60"/>
      <c r="I11" s="60"/>
      <c r="J11" s="60"/>
      <c r="K11" s="60"/>
      <c r="L11" s="60"/>
      <c r="M11" s="60"/>
      <c r="N11" s="60"/>
      <c r="O11" s="61"/>
      <c r="P11" s="31"/>
      <c r="Q11" s="24"/>
      <c r="R11" s="24"/>
      <c r="S11" s="24"/>
      <c r="T11" s="24"/>
      <c r="U11" s="24"/>
      <c r="V11" s="24"/>
    </row>
    <row r="12" spans="1:22" ht="22.9" customHeight="1" x14ac:dyDescent="0.2">
      <c r="A12" s="49"/>
      <c r="B12" s="51"/>
      <c r="C12" s="51"/>
      <c r="D12" s="1" t="s">
        <v>6</v>
      </c>
      <c r="E12" s="1" t="s">
        <v>7</v>
      </c>
      <c r="F12" s="1" t="s">
        <v>8</v>
      </c>
      <c r="G12" s="1" t="s">
        <v>9</v>
      </c>
      <c r="H12" s="2" t="s">
        <v>10</v>
      </c>
      <c r="I12" s="1" t="s">
        <v>11</v>
      </c>
      <c r="J12" s="2" t="s">
        <v>12</v>
      </c>
      <c r="K12" s="1" t="s">
        <v>13</v>
      </c>
      <c r="L12" s="1" t="s">
        <v>14</v>
      </c>
      <c r="M12" s="1" t="s">
        <v>15</v>
      </c>
      <c r="N12" s="1" t="s">
        <v>16</v>
      </c>
      <c r="O12" s="2" t="s">
        <v>17</v>
      </c>
      <c r="P12" s="1" t="s">
        <v>18</v>
      </c>
      <c r="Q12" s="24"/>
      <c r="R12" s="24"/>
      <c r="S12" s="24"/>
      <c r="T12" s="24"/>
      <c r="U12" s="24"/>
      <c r="V12" s="24"/>
    </row>
    <row r="13" spans="1:22" x14ac:dyDescent="0.2">
      <c r="A13" s="7" t="s">
        <v>19</v>
      </c>
      <c r="B13" s="8"/>
      <c r="C13" s="8"/>
      <c r="D13" s="8"/>
      <c r="E13" s="8"/>
      <c r="F13" s="8"/>
      <c r="G13" s="8"/>
      <c r="H13" s="8"/>
      <c r="I13" s="8"/>
      <c r="J13" s="8"/>
      <c r="K13" s="8"/>
      <c r="L13" s="8"/>
      <c r="M13" s="8"/>
      <c r="N13" s="8"/>
      <c r="O13" s="8"/>
      <c r="P13" s="8"/>
    </row>
    <row r="14" spans="1:22" ht="10.9" customHeight="1" x14ac:dyDescent="0.2">
      <c r="A14" s="9" t="s">
        <v>20</v>
      </c>
      <c r="B14" s="11">
        <f>B15+B16+B19+B17+B18</f>
        <v>2190110413</v>
      </c>
      <c r="C14" s="11">
        <f>C15+C16+C19+C17+C18</f>
        <v>2255868249</v>
      </c>
      <c r="D14" s="11">
        <f>D15+D16+D19+D17+D18</f>
        <v>147115956.38999999</v>
      </c>
      <c r="E14" s="11">
        <f>E15+E16+E19+E17+E18</f>
        <v>147938964.30000001</v>
      </c>
      <c r="F14" s="11">
        <f t="shared" ref="F14" si="0">F15+F16+F19+F17+F18</f>
        <v>152744404.97000003</v>
      </c>
      <c r="G14" s="11">
        <f t="shared" ref="G14:O14" si="1">G15+G16+G19+G17+G18</f>
        <v>158926896.84000003</v>
      </c>
      <c r="H14" s="11">
        <f t="shared" si="1"/>
        <v>223271054.57000002</v>
      </c>
      <c r="I14" s="11">
        <f t="shared" si="1"/>
        <v>182327439.51000002</v>
      </c>
      <c r="J14" s="11">
        <f t="shared" si="1"/>
        <v>160731180.38</v>
      </c>
      <c r="K14" s="11">
        <f t="shared" si="1"/>
        <v>161867061.38000003</v>
      </c>
      <c r="L14" s="11">
        <f t="shared" si="1"/>
        <v>150213409.76000002</v>
      </c>
      <c r="M14" s="11">
        <f t="shared" si="1"/>
        <v>213236249.88</v>
      </c>
      <c r="N14" s="11">
        <f t="shared" si="1"/>
        <v>340987712.76999998</v>
      </c>
      <c r="O14" s="11">
        <f t="shared" si="1"/>
        <v>0</v>
      </c>
      <c r="P14" s="11">
        <f>SUM(P15:P19)</f>
        <v>2039360330.75</v>
      </c>
    </row>
    <row r="15" spans="1:22" ht="10.9" customHeight="1" x14ac:dyDescent="0.2">
      <c r="A15" s="12" t="s">
        <v>21</v>
      </c>
      <c r="B15" s="13">
        <v>1608520436</v>
      </c>
      <c r="C15" s="13">
        <v>1685294532.54</v>
      </c>
      <c r="D15" s="13">
        <v>125315413.84999999</v>
      </c>
      <c r="E15" s="13">
        <v>125919876.53</v>
      </c>
      <c r="F15" s="13">
        <v>130394027.36000001</v>
      </c>
      <c r="G15" s="13">
        <v>129321341.38000001</v>
      </c>
      <c r="H15" s="13">
        <v>126961743.04000001</v>
      </c>
      <c r="I15" s="13">
        <v>125746150.77000001</v>
      </c>
      <c r="J15" s="13">
        <v>129419391.71000001</v>
      </c>
      <c r="K15" s="13">
        <v>130368010.24000001</v>
      </c>
      <c r="L15" s="13">
        <v>127128779.55000003</v>
      </c>
      <c r="M15" s="13">
        <v>128647286.02000003</v>
      </c>
      <c r="N15" s="13">
        <v>259950590.51999998</v>
      </c>
      <c r="O15" s="13">
        <v>0</v>
      </c>
      <c r="P15" s="13">
        <f>SUM(D15:O15)</f>
        <v>1539172610.97</v>
      </c>
    </row>
    <row r="16" spans="1:22" ht="10.9" customHeight="1" x14ac:dyDescent="0.2">
      <c r="A16" s="12" t="s">
        <v>22</v>
      </c>
      <c r="B16" s="13">
        <v>302633924</v>
      </c>
      <c r="C16" s="13">
        <v>321426897.96000004</v>
      </c>
      <c r="D16" s="13">
        <v>3191843.83</v>
      </c>
      <c r="E16" s="13">
        <v>3336444.5</v>
      </c>
      <c r="F16" s="13">
        <v>3360117.13</v>
      </c>
      <c r="G16" s="13">
        <v>10354100.17</v>
      </c>
      <c r="H16" s="13">
        <v>77060701.699999988</v>
      </c>
      <c r="I16" s="13">
        <v>37372471.149999999</v>
      </c>
      <c r="J16" s="13">
        <v>12128234.780000001</v>
      </c>
      <c r="K16" s="13">
        <v>12241316.93</v>
      </c>
      <c r="L16" s="13">
        <v>3837590.87</v>
      </c>
      <c r="M16" s="13">
        <v>65276748.099999994</v>
      </c>
      <c r="N16" s="13">
        <v>60681634.510000005</v>
      </c>
      <c r="O16" s="13">
        <v>0</v>
      </c>
      <c r="P16" s="13">
        <f t="shared" ref="P16:P79" si="2">SUM(D16:O16)</f>
        <v>288841203.67000002</v>
      </c>
    </row>
    <row r="17" spans="1:16" ht="10.9" customHeight="1" x14ac:dyDescent="0.2">
      <c r="A17" s="14" t="s">
        <v>23</v>
      </c>
      <c r="B17" s="13">
        <v>300000</v>
      </c>
      <c r="C17" s="13">
        <v>300000</v>
      </c>
      <c r="D17" s="13">
        <v>0</v>
      </c>
      <c r="E17" s="13">
        <v>0</v>
      </c>
      <c r="F17" s="13">
        <v>0</v>
      </c>
      <c r="G17" s="13">
        <v>0</v>
      </c>
      <c r="H17" s="13">
        <v>0</v>
      </c>
      <c r="I17" s="13">
        <v>0</v>
      </c>
      <c r="J17" s="13">
        <v>0</v>
      </c>
      <c r="K17" s="13">
        <v>0</v>
      </c>
      <c r="L17" s="13">
        <v>0</v>
      </c>
      <c r="M17" s="13">
        <v>0</v>
      </c>
      <c r="N17" s="13">
        <v>0</v>
      </c>
      <c r="O17" s="13">
        <v>0</v>
      </c>
      <c r="P17" s="13">
        <f t="shared" si="2"/>
        <v>0</v>
      </c>
    </row>
    <row r="18" spans="1:16" ht="10.9" customHeight="1" x14ac:dyDescent="0.2">
      <c r="A18" s="14" t="s">
        <v>24</v>
      </c>
      <c r="B18" s="13">
        <v>62703204</v>
      </c>
      <c r="C18" s="13">
        <v>18161358</v>
      </c>
      <c r="D18" s="13">
        <v>0</v>
      </c>
      <c r="E18" s="13">
        <v>0</v>
      </c>
      <c r="F18" s="13">
        <v>0</v>
      </c>
      <c r="G18" s="13">
        <v>0</v>
      </c>
      <c r="H18" s="13">
        <v>0</v>
      </c>
      <c r="I18" s="13">
        <v>0</v>
      </c>
      <c r="J18" s="13">
        <v>0</v>
      </c>
      <c r="K18" s="13">
        <v>0</v>
      </c>
      <c r="L18" s="13">
        <v>0</v>
      </c>
      <c r="M18" s="13">
        <v>0</v>
      </c>
      <c r="N18" s="13">
        <v>0</v>
      </c>
      <c r="O18" s="13">
        <v>0</v>
      </c>
      <c r="P18" s="13">
        <f t="shared" si="2"/>
        <v>0</v>
      </c>
    </row>
    <row r="19" spans="1:16" ht="10.9" customHeight="1" x14ac:dyDescent="0.2">
      <c r="A19" s="14" t="s">
        <v>25</v>
      </c>
      <c r="B19" s="13">
        <v>215952849</v>
      </c>
      <c r="C19" s="13">
        <v>230685460.5</v>
      </c>
      <c r="D19" s="13">
        <v>18608698.709999997</v>
      </c>
      <c r="E19" s="13">
        <v>18682643.27</v>
      </c>
      <c r="F19" s="13">
        <v>18990260.480000004</v>
      </c>
      <c r="G19" s="13">
        <v>19251455.290000007</v>
      </c>
      <c r="H19" s="13">
        <v>19248609.830000002</v>
      </c>
      <c r="I19" s="13">
        <v>19208817.59</v>
      </c>
      <c r="J19" s="13">
        <v>19183553.889999997</v>
      </c>
      <c r="K19" s="13">
        <v>19257734.210000005</v>
      </c>
      <c r="L19" s="13">
        <v>19247039.34</v>
      </c>
      <c r="M19" s="13">
        <v>19312215.760000002</v>
      </c>
      <c r="N19" s="13">
        <v>20355487.740000002</v>
      </c>
      <c r="O19" s="13">
        <v>0</v>
      </c>
      <c r="P19" s="13">
        <f t="shared" si="2"/>
        <v>211346516.11000001</v>
      </c>
    </row>
    <row r="20" spans="1:16" ht="10.9" customHeight="1" x14ac:dyDescent="0.2">
      <c r="A20" s="9" t="s">
        <v>26</v>
      </c>
      <c r="B20" s="10">
        <f>SUM(B21:B29)</f>
        <v>633956112</v>
      </c>
      <c r="C20" s="10">
        <f t="shared" ref="C20:F20" si="3">SUM(C21:C29)</f>
        <v>669552142.59000015</v>
      </c>
      <c r="D20" s="10">
        <f t="shared" si="3"/>
        <v>20144393.960000005</v>
      </c>
      <c r="E20" s="10">
        <f t="shared" si="3"/>
        <v>19128824.159999993</v>
      </c>
      <c r="F20" s="10">
        <f t="shared" si="3"/>
        <v>25328368.030000001</v>
      </c>
      <c r="G20" s="10">
        <f t="shared" ref="G20:H20" si="4">SUM(G21:G29)</f>
        <v>32779217.66</v>
      </c>
      <c r="H20" s="10">
        <f t="shared" si="4"/>
        <v>28852715.280000001</v>
      </c>
      <c r="I20" s="10">
        <f t="shared" ref="I20" si="5">SUM(I21:I29)</f>
        <v>44013439.360000007</v>
      </c>
      <c r="J20" s="10">
        <f t="shared" ref="J20:K20" si="6">SUM(J21:J29)</f>
        <v>37365121.110000007</v>
      </c>
      <c r="K20" s="10">
        <f t="shared" si="6"/>
        <v>44364290.660000004</v>
      </c>
      <c r="L20" s="10">
        <f t="shared" ref="L20" si="7">SUM(L21:L29)</f>
        <v>60357369.07</v>
      </c>
      <c r="M20" s="10">
        <f t="shared" ref="M20:N20" si="8">SUM(M21:M29)</f>
        <v>74008909.359999985</v>
      </c>
      <c r="N20" s="10">
        <f t="shared" si="8"/>
        <v>86177342.570000008</v>
      </c>
      <c r="O20" s="10">
        <f>SUM(O21:O29)</f>
        <v>0</v>
      </c>
      <c r="P20" s="10">
        <f t="shared" si="2"/>
        <v>472519991.21999997</v>
      </c>
    </row>
    <row r="21" spans="1:16" ht="10.9" customHeight="1" x14ac:dyDescent="0.2">
      <c r="A21" s="12" t="s">
        <v>27</v>
      </c>
      <c r="B21" s="13">
        <v>235172444</v>
      </c>
      <c r="C21" s="13">
        <v>218868501.91999999</v>
      </c>
      <c r="D21" s="13">
        <v>15848506.080000004</v>
      </c>
      <c r="E21" s="13">
        <v>13316060.499999996</v>
      </c>
      <c r="F21" s="13">
        <v>15325066.069999998</v>
      </c>
      <c r="G21" s="13">
        <v>19058188.48</v>
      </c>
      <c r="H21" s="13">
        <v>19460270.850000001</v>
      </c>
      <c r="I21" s="13">
        <v>17584852.27</v>
      </c>
      <c r="J21" s="13">
        <v>18109746.020000003</v>
      </c>
      <c r="K21" s="13">
        <v>18861320.129999999</v>
      </c>
      <c r="L21" s="13">
        <v>17206620.460000001</v>
      </c>
      <c r="M21" s="13">
        <v>20785612.879999995</v>
      </c>
      <c r="N21" s="13">
        <v>18457393.300000004</v>
      </c>
      <c r="O21" s="13">
        <v>0</v>
      </c>
      <c r="P21" s="13">
        <f t="shared" si="2"/>
        <v>194013637.03999999</v>
      </c>
    </row>
    <row r="22" spans="1:16" ht="10.9" customHeight="1" x14ac:dyDescent="0.2">
      <c r="A22" s="14" t="s">
        <v>28</v>
      </c>
      <c r="B22" s="13">
        <v>28510000</v>
      </c>
      <c r="C22" s="13">
        <v>27257402</v>
      </c>
      <c r="D22" s="13">
        <v>0</v>
      </c>
      <c r="E22" s="13">
        <v>185138.04</v>
      </c>
      <c r="F22" s="13">
        <v>282458.24000000005</v>
      </c>
      <c r="G22" s="13">
        <v>2398975.29</v>
      </c>
      <c r="H22" s="13">
        <v>471168.68999999994</v>
      </c>
      <c r="I22" s="13">
        <v>1484971.52</v>
      </c>
      <c r="J22" s="13">
        <v>1470369.5100000002</v>
      </c>
      <c r="K22" s="13">
        <v>506974.69</v>
      </c>
      <c r="L22" s="13">
        <v>2807817.51</v>
      </c>
      <c r="M22" s="13">
        <v>4317893.9200000009</v>
      </c>
      <c r="N22" s="13">
        <v>3577757.38</v>
      </c>
      <c r="O22" s="13">
        <v>0</v>
      </c>
      <c r="P22" s="13">
        <f t="shared" si="2"/>
        <v>17503524.790000003</v>
      </c>
    </row>
    <row r="23" spans="1:16" ht="10.9" customHeight="1" x14ac:dyDescent="0.2">
      <c r="A23" s="12" t="s">
        <v>29</v>
      </c>
      <c r="B23" s="13">
        <v>16002000</v>
      </c>
      <c r="C23" s="13">
        <v>15949421.5</v>
      </c>
      <c r="D23" s="13">
        <v>0</v>
      </c>
      <c r="E23" s="13">
        <v>200285</v>
      </c>
      <c r="F23" s="13">
        <v>400305</v>
      </c>
      <c r="G23" s="13">
        <v>2641886.5</v>
      </c>
      <c r="H23" s="13">
        <v>602714.47</v>
      </c>
      <c r="I23" s="13">
        <v>686002.5</v>
      </c>
      <c r="J23" s="13">
        <v>2003041.76</v>
      </c>
      <c r="K23" s="13">
        <v>691918.69</v>
      </c>
      <c r="L23" s="13">
        <v>1157146.95</v>
      </c>
      <c r="M23" s="13">
        <v>4813258.4300000006</v>
      </c>
      <c r="N23" s="13">
        <v>1003757.13</v>
      </c>
      <c r="O23" s="13">
        <v>0</v>
      </c>
      <c r="P23" s="13">
        <f t="shared" si="2"/>
        <v>14200316.430000002</v>
      </c>
    </row>
    <row r="24" spans="1:16" ht="10.9" customHeight="1" x14ac:dyDescent="0.2">
      <c r="A24" s="12" t="s">
        <v>30</v>
      </c>
      <c r="B24" s="13">
        <v>7619869</v>
      </c>
      <c r="C24" s="13">
        <v>9870825.5099999998</v>
      </c>
      <c r="D24" s="13">
        <v>175800</v>
      </c>
      <c r="E24" s="13">
        <v>36000</v>
      </c>
      <c r="F24" s="13">
        <v>20000</v>
      </c>
      <c r="G24" s="13">
        <v>675136.85</v>
      </c>
      <c r="H24" s="13">
        <v>353236.29000000004</v>
      </c>
      <c r="I24" s="13">
        <v>908666.35</v>
      </c>
      <c r="J24" s="13">
        <v>871368.65999999992</v>
      </c>
      <c r="K24" s="13">
        <v>245971.86</v>
      </c>
      <c r="L24" s="13">
        <v>4181621.96</v>
      </c>
      <c r="M24" s="13">
        <v>138000</v>
      </c>
      <c r="N24" s="13">
        <v>493711.41</v>
      </c>
      <c r="O24" s="13">
        <v>0</v>
      </c>
      <c r="P24" s="13">
        <f t="shared" si="2"/>
        <v>8099513.3800000008</v>
      </c>
    </row>
    <row r="25" spans="1:16" ht="16.899999999999999" customHeight="1" x14ac:dyDescent="0.2">
      <c r="A25" s="12" t="s">
        <v>31</v>
      </c>
      <c r="B25" s="13">
        <v>19211000</v>
      </c>
      <c r="C25" s="13">
        <v>54980438.729999997</v>
      </c>
      <c r="D25" s="13">
        <v>383635.19</v>
      </c>
      <c r="E25" s="13">
        <v>661972.33000000007</v>
      </c>
      <c r="F25" s="13">
        <v>265166.66000000003</v>
      </c>
      <c r="G25" s="13">
        <v>1852512.0699999998</v>
      </c>
      <c r="H25" s="13">
        <v>1500700.0099999998</v>
      </c>
      <c r="I25" s="13">
        <v>1719105.9</v>
      </c>
      <c r="J25" s="13">
        <v>3346255.45</v>
      </c>
      <c r="K25" s="13">
        <v>1081227.8</v>
      </c>
      <c r="L25" s="13">
        <v>556963.80000000005</v>
      </c>
      <c r="M25" s="13">
        <v>3590586.3299999996</v>
      </c>
      <c r="N25" s="13">
        <v>4247909.49</v>
      </c>
      <c r="O25" s="13">
        <v>0</v>
      </c>
      <c r="P25" s="13">
        <f t="shared" si="2"/>
        <v>19206035.030000001</v>
      </c>
    </row>
    <row r="26" spans="1:16" ht="13.9" customHeight="1" x14ac:dyDescent="0.2">
      <c r="A26" s="12" t="s">
        <v>32</v>
      </c>
      <c r="B26" s="13">
        <v>27355727</v>
      </c>
      <c r="C26" s="13">
        <v>22333727.43</v>
      </c>
      <c r="D26" s="13">
        <v>2000000.09</v>
      </c>
      <c r="E26" s="13">
        <v>456481.04</v>
      </c>
      <c r="F26" s="13">
        <v>2157279.02</v>
      </c>
      <c r="G26" s="13">
        <v>1235876.4500000002</v>
      </c>
      <c r="H26" s="13">
        <v>1207911.4900000002</v>
      </c>
      <c r="I26" s="13">
        <v>1314573.02</v>
      </c>
      <c r="J26" s="13">
        <v>2483021.59</v>
      </c>
      <c r="K26" s="13">
        <v>3512639.64</v>
      </c>
      <c r="L26" s="13">
        <v>1527742.1</v>
      </c>
      <c r="M26" s="13">
        <v>1338071.19</v>
      </c>
      <c r="N26" s="13">
        <v>2619489.5699999998</v>
      </c>
      <c r="O26" s="13">
        <v>0</v>
      </c>
      <c r="P26" s="13">
        <f t="shared" si="2"/>
        <v>19853085.200000003</v>
      </c>
    </row>
    <row r="27" spans="1:16" ht="13.9" customHeight="1" x14ac:dyDescent="0.2">
      <c r="A27" s="14" t="s">
        <v>33</v>
      </c>
      <c r="B27" s="13">
        <v>94862871</v>
      </c>
      <c r="C27" s="13">
        <v>41798943.790000007</v>
      </c>
      <c r="D27" s="13">
        <v>17464</v>
      </c>
      <c r="E27" s="13">
        <v>1123857.3500000001</v>
      </c>
      <c r="F27" s="13">
        <v>1162684.26</v>
      </c>
      <c r="G27" s="13">
        <v>340430</v>
      </c>
      <c r="H27" s="13">
        <v>1438847.08</v>
      </c>
      <c r="I27" s="13">
        <v>4652883.76</v>
      </c>
      <c r="J27" s="13">
        <v>649964.1</v>
      </c>
      <c r="K27" s="13">
        <v>3562108.3</v>
      </c>
      <c r="L27" s="13">
        <v>2361091.5</v>
      </c>
      <c r="M27" s="13">
        <v>1469800.08</v>
      </c>
      <c r="N27" s="13">
        <v>4532881.8800000008</v>
      </c>
      <c r="O27" s="13">
        <v>0</v>
      </c>
      <c r="P27" s="13">
        <f t="shared" si="2"/>
        <v>21312012.310000002</v>
      </c>
    </row>
    <row r="28" spans="1:16" ht="12.6" customHeight="1" x14ac:dyDescent="0.2">
      <c r="A28" s="14" t="s">
        <v>34</v>
      </c>
      <c r="B28" s="13">
        <v>130913201</v>
      </c>
      <c r="C28" s="13">
        <v>208661350.99000001</v>
      </c>
      <c r="D28" s="13">
        <v>0</v>
      </c>
      <c r="E28" s="13">
        <v>822537.78999999992</v>
      </c>
      <c r="F28" s="13">
        <v>2621621.67</v>
      </c>
      <c r="G28" s="13">
        <v>738378.47</v>
      </c>
      <c r="H28" s="13">
        <v>3109562.38</v>
      </c>
      <c r="I28" s="13">
        <v>9832982.6600000001</v>
      </c>
      <c r="J28" s="13">
        <v>2307077.71</v>
      </c>
      <c r="K28" s="13">
        <v>14238063.92</v>
      </c>
      <c r="L28" s="13">
        <v>23268457.490000002</v>
      </c>
      <c r="M28" s="13">
        <v>34968241.25</v>
      </c>
      <c r="N28" s="13">
        <v>43420672.190000005</v>
      </c>
      <c r="O28" s="13">
        <v>0</v>
      </c>
      <c r="P28" s="13">
        <f t="shared" si="2"/>
        <v>135327595.53</v>
      </c>
    </row>
    <row r="29" spans="1:16" ht="12.6" customHeight="1" x14ac:dyDescent="0.2">
      <c r="A29" s="14" t="s">
        <v>35</v>
      </c>
      <c r="B29" s="13">
        <v>74309000</v>
      </c>
      <c r="C29" s="13">
        <v>69831530.720000014</v>
      </c>
      <c r="D29" s="13">
        <v>1718988.6</v>
      </c>
      <c r="E29" s="13">
        <v>2326492.1099999994</v>
      </c>
      <c r="F29" s="13">
        <v>3093787.11</v>
      </c>
      <c r="G29" s="13">
        <v>3837833.5500000003</v>
      </c>
      <c r="H29" s="13">
        <v>708304.02</v>
      </c>
      <c r="I29" s="13">
        <v>5829401.3799999999</v>
      </c>
      <c r="J29" s="13">
        <v>6124276.3099999996</v>
      </c>
      <c r="K29" s="13">
        <v>1664065.63</v>
      </c>
      <c r="L29" s="13">
        <v>7289907.2999999989</v>
      </c>
      <c r="M29" s="13">
        <v>2587445.2799999998</v>
      </c>
      <c r="N29" s="13">
        <v>7823770.2200000007</v>
      </c>
      <c r="O29" s="13">
        <v>0</v>
      </c>
      <c r="P29" s="13">
        <f t="shared" si="2"/>
        <v>43004271.509999998</v>
      </c>
    </row>
    <row r="30" spans="1:16" ht="10.9" customHeight="1" x14ac:dyDescent="0.2">
      <c r="A30" s="9" t="s">
        <v>36</v>
      </c>
      <c r="B30" s="10">
        <f>SUM(B31:B39)</f>
        <v>91349453</v>
      </c>
      <c r="C30" s="10">
        <f t="shared" ref="C30:I30" si="9">SUM(C31:C39)</f>
        <v>112605970.94</v>
      </c>
      <c r="D30" s="10">
        <f t="shared" si="9"/>
        <v>949000</v>
      </c>
      <c r="E30" s="10">
        <f t="shared" si="9"/>
        <v>1273936.2</v>
      </c>
      <c r="F30" s="10">
        <f t="shared" si="9"/>
        <v>3943757.7600000002</v>
      </c>
      <c r="G30" s="10">
        <f t="shared" si="9"/>
        <v>2901407.6500000004</v>
      </c>
      <c r="H30" s="10">
        <f t="shared" si="9"/>
        <v>5626064.79</v>
      </c>
      <c r="I30" s="10">
        <f t="shared" si="9"/>
        <v>7531830.4299999978</v>
      </c>
      <c r="J30" s="10">
        <f t="shared" ref="J30:O30" si="10">SUM(J31:J39)</f>
        <v>6228789.7400000002</v>
      </c>
      <c r="K30" s="10">
        <f t="shared" si="10"/>
        <v>4678786.93</v>
      </c>
      <c r="L30" s="10">
        <f t="shared" si="10"/>
        <v>8357864.9999999991</v>
      </c>
      <c r="M30" s="10">
        <f t="shared" si="10"/>
        <v>13347950.939999999</v>
      </c>
      <c r="N30" s="10">
        <f t="shared" si="10"/>
        <v>12570646.210000001</v>
      </c>
      <c r="O30" s="10">
        <f t="shared" si="10"/>
        <v>0</v>
      </c>
      <c r="P30" s="10">
        <f t="shared" si="2"/>
        <v>67410035.650000006</v>
      </c>
    </row>
    <row r="31" spans="1:16" ht="10.9" customHeight="1" x14ac:dyDescent="0.2">
      <c r="A31" s="14" t="s">
        <v>37</v>
      </c>
      <c r="B31" s="13">
        <v>4820000</v>
      </c>
      <c r="C31" s="13">
        <v>8569577.1099999994</v>
      </c>
      <c r="D31" s="13">
        <v>0</v>
      </c>
      <c r="E31" s="13">
        <v>224384.7</v>
      </c>
      <c r="F31" s="13">
        <v>169336.87999999998</v>
      </c>
      <c r="G31" s="13">
        <v>703721.19000000006</v>
      </c>
      <c r="H31" s="13">
        <v>792270.1100000001</v>
      </c>
      <c r="I31" s="13">
        <v>247313.99</v>
      </c>
      <c r="J31" s="13">
        <v>585372.77</v>
      </c>
      <c r="K31" s="13">
        <v>203435.63</v>
      </c>
      <c r="L31" s="13">
        <v>902993.89</v>
      </c>
      <c r="M31" s="13">
        <v>999072.03</v>
      </c>
      <c r="N31" s="13">
        <v>987014.87000000011</v>
      </c>
      <c r="O31" s="13">
        <v>0</v>
      </c>
      <c r="P31" s="13">
        <f t="shared" si="2"/>
        <v>5814916.0600000005</v>
      </c>
    </row>
    <row r="32" spans="1:16" ht="10.9" customHeight="1" x14ac:dyDescent="0.2">
      <c r="A32" s="12" t="s">
        <v>38</v>
      </c>
      <c r="B32" s="13">
        <v>1891000</v>
      </c>
      <c r="C32" s="13">
        <v>2972482.27</v>
      </c>
      <c r="D32" s="13">
        <v>0</v>
      </c>
      <c r="E32" s="13">
        <v>0</v>
      </c>
      <c r="F32" s="13">
        <v>33252.36</v>
      </c>
      <c r="G32" s="13">
        <v>248083.20000000001</v>
      </c>
      <c r="H32" s="13">
        <v>39480.93</v>
      </c>
      <c r="I32" s="13">
        <v>270374.25</v>
      </c>
      <c r="J32" s="13">
        <v>153718.6</v>
      </c>
      <c r="K32" s="13">
        <v>11752.8</v>
      </c>
      <c r="L32" s="13">
        <v>1090791.44</v>
      </c>
      <c r="M32" s="13">
        <v>1163.4000000000001</v>
      </c>
      <c r="N32" s="13">
        <v>318649.56</v>
      </c>
      <c r="O32" s="13">
        <v>0</v>
      </c>
      <c r="P32" s="13">
        <f t="shared" si="2"/>
        <v>2167266.54</v>
      </c>
    </row>
    <row r="33" spans="1:18" ht="10.9" customHeight="1" x14ac:dyDescent="0.2">
      <c r="A33" s="14" t="s">
        <v>39</v>
      </c>
      <c r="B33" s="13">
        <v>5751500</v>
      </c>
      <c r="C33" s="13">
        <v>5566385.3799999999</v>
      </c>
      <c r="D33" s="13">
        <v>0</v>
      </c>
      <c r="E33" s="13">
        <v>55607.5</v>
      </c>
      <c r="F33" s="13">
        <v>161693.86000000002</v>
      </c>
      <c r="G33" s="13">
        <v>0</v>
      </c>
      <c r="H33" s="13">
        <v>236943.33000000002</v>
      </c>
      <c r="I33" s="13">
        <v>880055.08</v>
      </c>
      <c r="J33" s="13">
        <v>522545.93</v>
      </c>
      <c r="K33" s="13">
        <v>238925.22</v>
      </c>
      <c r="L33" s="13">
        <v>228647.27000000002</v>
      </c>
      <c r="M33" s="13">
        <v>124300</v>
      </c>
      <c r="N33" s="13">
        <v>1569893.54</v>
      </c>
      <c r="O33" s="13">
        <v>0</v>
      </c>
      <c r="P33" s="13">
        <f t="shared" si="2"/>
        <v>4018611.73</v>
      </c>
    </row>
    <row r="34" spans="1:18" ht="10.9" customHeight="1" x14ac:dyDescent="0.2">
      <c r="A34" s="12" t="s">
        <v>40</v>
      </c>
      <c r="B34" s="13">
        <v>200000</v>
      </c>
      <c r="C34" s="13">
        <v>330193.65000000002</v>
      </c>
      <c r="D34" s="13">
        <v>0</v>
      </c>
      <c r="E34" s="13">
        <v>0</v>
      </c>
      <c r="F34" s="13">
        <v>19118.55</v>
      </c>
      <c r="G34" s="13">
        <v>33754.400000000001</v>
      </c>
      <c r="H34" s="13">
        <v>0</v>
      </c>
      <c r="I34" s="13">
        <v>0</v>
      </c>
      <c r="J34" s="13">
        <v>0</v>
      </c>
      <c r="K34" s="13">
        <v>146768.25</v>
      </c>
      <c r="L34" s="13">
        <v>46193.65</v>
      </c>
      <c r="M34" s="13">
        <v>16827.25</v>
      </c>
      <c r="N34" s="13">
        <v>0</v>
      </c>
      <c r="O34" s="13">
        <v>0</v>
      </c>
      <c r="P34" s="13">
        <f t="shared" si="2"/>
        <v>262662.09999999998</v>
      </c>
    </row>
    <row r="35" spans="1:18" ht="10.9" customHeight="1" x14ac:dyDescent="0.2">
      <c r="A35" s="14" t="s">
        <v>41</v>
      </c>
      <c r="B35" s="13">
        <v>1510500</v>
      </c>
      <c r="C35" s="13">
        <v>908925.2</v>
      </c>
      <c r="D35" s="13">
        <v>0</v>
      </c>
      <c r="E35" s="13">
        <v>0</v>
      </c>
      <c r="F35" s="13">
        <v>24407.440000000002</v>
      </c>
      <c r="G35" s="13">
        <v>0</v>
      </c>
      <c r="H35" s="13">
        <v>44693.17</v>
      </c>
      <c r="I35" s="13">
        <v>3044.4</v>
      </c>
      <c r="J35" s="13">
        <v>2344.1</v>
      </c>
      <c r="K35" s="13">
        <v>0</v>
      </c>
      <c r="L35" s="13">
        <v>88721.43</v>
      </c>
      <c r="M35" s="13">
        <v>11161.310000000001</v>
      </c>
      <c r="N35" s="13">
        <v>11945</v>
      </c>
      <c r="O35" s="13">
        <v>0</v>
      </c>
      <c r="P35" s="13">
        <f t="shared" si="2"/>
        <v>186316.84999999998</v>
      </c>
    </row>
    <row r="36" spans="1:18" ht="10.9" customHeight="1" x14ac:dyDescent="0.2">
      <c r="A36" s="14" t="s">
        <v>42</v>
      </c>
      <c r="B36" s="13">
        <v>1530000</v>
      </c>
      <c r="C36" s="13">
        <v>1853643.2599999998</v>
      </c>
      <c r="D36" s="13">
        <v>0</v>
      </c>
      <c r="E36" s="13">
        <v>0</v>
      </c>
      <c r="F36" s="13">
        <v>24222.17</v>
      </c>
      <c r="G36" s="13">
        <v>7762.51</v>
      </c>
      <c r="H36" s="13">
        <v>14246.760000000002</v>
      </c>
      <c r="I36" s="13">
        <v>358163.29</v>
      </c>
      <c r="J36" s="13">
        <v>99005.819999999992</v>
      </c>
      <c r="K36" s="13">
        <v>0</v>
      </c>
      <c r="L36" s="13">
        <v>173742.71</v>
      </c>
      <c r="M36" s="13">
        <v>188843.17</v>
      </c>
      <c r="N36" s="13">
        <v>66395.179999999993</v>
      </c>
      <c r="O36" s="13">
        <v>0</v>
      </c>
      <c r="P36" s="13">
        <f t="shared" si="2"/>
        <v>932381.6100000001</v>
      </c>
    </row>
    <row r="37" spans="1:18" ht="10.9" customHeight="1" x14ac:dyDescent="0.2">
      <c r="A37" s="14" t="s">
        <v>43</v>
      </c>
      <c r="B37" s="13">
        <v>51487600</v>
      </c>
      <c r="C37" s="13">
        <v>47143992.539999999</v>
      </c>
      <c r="D37" s="13">
        <v>949000</v>
      </c>
      <c r="E37" s="13">
        <v>905600</v>
      </c>
      <c r="F37" s="13">
        <v>2047556.84</v>
      </c>
      <c r="G37" s="13">
        <v>1756006.81</v>
      </c>
      <c r="H37" s="13">
        <v>4081870.74</v>
      </c>
      <c r="I37" s="13">
        <v>2571545.96</v>
      </c>
      <c r="J37" s="13">
        <v>2815669.76</v>
      </c>
      <c r="K37" s="13">
        <v>3262504.6</v>
      </c>
      <c r="L37" s="13">
        <v>2551424.2899999996</v>
      </c>
      <c r="M37" s="13">
        <v>7898314.1800000006</v>
      </c>
      <c r="N37" s="13">
        <v>4822017.3</v>
      </c>
      <c r="O37" s="13">
        <v>0</v>
      </c>
      <c r="P37" s="13">
        <f t="shared" si="2"/>
        <v>33661510.479999997</v>
      </c>
    </row>
    <row r="38" spans="1:18" ht="10.9" customHeight="1" x14ac:dyDescent="0.2">
      <c r="A38" s="14" t="s">
        <v>44</v>
      </c>
      <c r="B38" s="13">
        <v>0</v>
      </c>
      <c r="C38" s="13">
        <v>0</v>
      </c>
      <c r="D38" s="13">
        <v>0</v>
      </c>
      <c r="E38" s="13">
        <v>0</v>
      </c>
      <c r="F38" s="13">
        <v>0</v>
      </c>
      <c r="G38" s="13">
        <v>0</v>
      </c>
      <c r="H38" s="13">
        <v>0</v>
      </c>
      <c r="I38" s="13">
        <v>0</v>
      </c>
      <c r="J38" s="13">
        <v>0</v>
      </c>
      <c r="K38" s="13">
        <v>0</v>
      </c>
      <c r="L38" s="13">
        <v>0</v>
      </c>
      <c r="M38" s="13">
        <v>0</v>
      </c>
      <c r="N38" s="13">
        <v>0</v>
      </c>
      <c r="O38" s="13">
        <v>0</v>
      </c>
      <c r="P38" s="13">
        <f t="shared" si="2"/>
        <v>0</v>
      </c>
    </row>
    <row r="39" spans="1:18" ht="13.9" customHeight="1" x14ac:dyDescent="0.2">
      <c r="A39" s="12" t="s">
        <v>45</v>
      </c>
      <c r="B39" s="13">
        <v>24158853</v>
      </c>
      <c r="C39" s="13">
        <v>45260771.530000001</v>
      </c>
      <c r="D39" s="13">
        <v>0</v>
      </c>
      <c r="E39" s="13">
        <v>88344</v>
      </c>
      <c r="F39" s="13">
        <v>1464169.6600000001</v>
      </c>
      <c r="G39" s="13">
        <v>152079.53999999998</v>
      </c>
      <c r="H39" s="13">
        <v>416559.75</v>
      </c>
      <c r="I39" s="13">
        <v>3201333.4599999986</v>
      </c>
      <c r="J39" s="13">
        <v>2050132.76</v>
      </c>
      <c r="K39" s="13">
        <v>815400.43</v>
      </c>
      <c r="L39" s="13">
        <v>3275350.3199999994</v>
      </c>
      <c r="M39" s="13">
        <v>4108269.6</v>
      </c>
      <c r="N39" s="13">
        <v>4794730.7600000007</v>
      </c>
      <c r="O39" s="13">
        <v>0</v>
      </c>
      <c r="P39" s="13">
        <f t="shared" si="2"/>
        <v>20366370.279999997</v>
      </c>
    </row>
    <row r="40" spans="1:18" ht="10.9" customHeight="1" x14ac:dyDescent="0.2">
      <c r="A40" s="9" t="s">
        <v>46</v>
      </c>
      <c r="B40" s="10">
        <f>SUM(B41:B48)</f>
        <v>1172909324</v>
      </c>
      <c r="C40" s="10">
        <f t="shared" ref="C40:O40" si="11">SUM(C41:C48)</f>
        <v>1222362620</v>
      </c>
      <c r="D40" s="10">
        <f t="shared" si="11"/>
        <v>60357670.049999997</v>
      </c>
      <c r="E40" s="10">
        <f t="shared" si="11"/>
        <v>72154030.429999992</v>
      </c>
      <c r="F40" s="10">
        <f t="shared" si="11"/>
        <v>151363786.56</v>
      </c>
      <c r="G40" s="10">
        <f t="shared" si="11"/>
        <v>90182251.199999988</v>
      </c>
      <c r="H40" s="10">
        <f t="shared" si="11"/>
        <v>85905850.120000005</v>
      </c>
      <c r="I40" s="10">
        <f t="shared" si="11"/>
        <v>85947860.449999988</v>
      </c>
      <c r="J40" s="10">
        <f t="shared" si="11"/>
        <v>103473527.38</v>
      </c>
      <c r="K40" s="10">
        <f t="shared" si="11"/>
        <v>81703496.359999985</v>
      </c>
      <c r="L40" s="10">
        <f t="shared" si="11"/>
        <v>108608561.69999999</v>
      </c>
      <c r="M40" s="10">
        <f t="shared" si="11"/>
        <v>102430496.36999999</v>
      </c>
      <c r="N40" s="10">
        <f t="shared" si="11"/>
        <v>102314040.47999999</v>
      </c>
      <c r="O40" s="10">
        <f t="shared" si="11"/>
        <v>0</v>
      </c>
      <c r="P40" s="10">
        <f t="shared" si="2"/>
        <v>1044441571.1</v>
      </c>
      <c r="Q40" s="10"/>
      <c r="R40" s="34"/>
    </row>
    <row r="41" spans="1:18" ht="10.9" customHeight="1" x14ac:dyDescent="0.2">
      <c r="A41" s="14" t="s">
        <v>47</v>
      </c>
      <c r="B41" s="13">
        <v>185756250</v>
      </c>
      <c r="C41" s="13">
        <v>223209546</v>
      </c>
      <c r="D41" s="13">
        <v>0</v>
      </c>
      <c r="E41" s="13">
        <v>0</v>
      </c>
      <c r="F41" s="13">
        <v>34387339.5</v>
      </c>
      <c r="G41" s="13">
        <v>10856754.82</v>
      </c>
      <c r="H41" s="13">
        <v>6449447.6699999999</v>
      </c>
      <c r="I41" s="13">
        <v>6417826.3300000001</v>
      </c>
      <c r="J41" s="13">
        <v>24148031</v>
      </c>
      <c r="K41" s="13">
        <v>2399999.98</v>
      </c>
      <c r="L41" s="13">
        <v>29261065.32</v>
      </c>
      <c r="M41" s="13">
        <v>11104999.99</v>
      </c>
      <c r="N41" s="13">
        <v>6744398.6600000001</v>
      </c>
      <c r="O41" s="13">
        <v>0</v>
      </c>
      <c r="P41" s="13">
        <f t="shared" si="2"/>
        <v>131769863.27</v>
      </c>
    </row>
    <row r="42" spans="1:18" ht="10.9" customHeight="1" x14ac:dyDescent="0.2">
      <c r="A42" s="14" t="s">
        <v>48</v>
      </c>
      <c r="B42" s="13">
        <v>570856474</v>
      </c>
      <c r="C42" s="13">
        <v>582856474</v>
      </c>
      <c r="D42" s="13">
        <v>47085409.549999997</v>
      </c>
      <c r="E42" s="13">
        <v>47085405.539999992</v>
      </c>
      <c r="F42" s="13">
        <v>47085405.539999992</v>
      </c>
      <c r="G42" s="13">
        <v>47085405.539999992</v>
      </c>
      <c r="H42" s="13">
        <v>47085405.540000007</v>
      </c>
      <c r="I42" s="13">
        <v>47085405.539999992</v>
      </c>
      <c r="J42" s="13">
        <v>47085405.539999992</v>
      </c>
      <c r="K42" s="13">
        <v>47085405.539999992</v>
      </c>
      <c r="L42" s="13">
        <v>47085405.539999992</v>
      </c>
      <c r="M42" s="13">
        <v>59085405.539999992</v>
      </c>
      <c r="N42" s="13">
        <v>52917012.979999989</v>
      </c>
      <c r="O42" s="13">
        <v>0</v>
      </c>
      <c r="P42" s="13">
        <f t="shared" si="2"/>
        <v>535771072.38999987</v>
      </c>
    </row>
    <row r="43" spans="1:18" ht="10.9" customHeight="1" x14ac:dyDescent="0.2">
      <c r="A43" s="14" t="s">
        <v>49</v>
      </c>
      <c r="B43" s="13">
        <v>0</v>
      </c>
      <c r="C43" s="13">
        <v>0</v>
      </c>
      <c r="D43" s="13">
        <v>0</v>
      </c>
      <c r="E43" s="13">
        <v>0</v>
      </c>
      <c r="F43" s="13">
        <v>0</v>
      </c>
      <c r="G43" s="13">
        <v>0</v>
      </c>
      <c r="H43" s="13">
        <v>0</v>
      </c>
      <c r="I43" s="13">
        <v>0</v>
      </c>
      <c r="J43" s="13">
        <v>0</v>
      </c>
      <c r="K43" s="13">
        <v>0</v>
      </c>
      <c r="L43" s="13">
        <v>0</v>
      </c>
      <c r="M43" s="13">
        <v>0</v>
      </c>
      <c r="N43" s="13">
        <v>0</v>
      </c>
      <c r="O43" s="13">
        <v>0</v>
      </c>
      <c r="P43" s="13">
        <f t="shared" si="2"/>
        <v>0</v>
      </c>
    </row>
    <row r="44" spans="1:18" ht="10.9" customHeight="1" x14ac:dyDescent="0.2">
      <c r="A44" s="14" t="s">
        <v>50</v>
      </c>
      <c r="B44" s="13">
        <v>169657636</v>
      </c>
      <c r="C44" s="13">
        <v>169657636</v>
      </c>
      <c r="D44" s="13">
        <v>13272260.5</v>
      </c>
      <c r="E44" s="13">
        <v>13272260.5</v>
      </c>
      <c r="F44" s="13">
        <v>13272260.5</v>
      </c>
      <c r="G44" s="13">
        <v>13272260.5</v>
      </c>
      <c r="H44" s="13">
        <v>13272260.5</v>
      </c>
      <c r="I44" s="13">
        <v>13272260.5</v>
      </c>
      <c r="J44" s="13">
        <v>13272260.5</v>
      </c>
      <c r="K44" s="13">
        <v>13272260.5</v>
      </c>
      <c r="L44" s="13">
        <v>13272260.5</v>
      </c>
      <c r="M44" s="13">
        <v>13272260.5</v>
      </c>
      <c r="N44" s="13">
        <v>23662770.5</v>
      </c>
      <c r="O44" s="13">
        <v>0</v>
      </c>
      <c r="P44" s="13">
        <f t="shared" si="2"/>
        <v>156385375.5</v>
      </c>
    </row>
    <row r="45" spans="1:18" ht="10.9" customHeight="1" x14ac:dyDescent="0.2">
      <c r="A45" s="14" t="s">
        <v>51</v>
      </c>
      <c r="B45" s="13">
        <v>0</v>
      </c>
      <c r="C45" s="13">
        <v>0</v>
      </c>
      <c r="D45" s="13">
        <v>0</v>
      </c>
      <c r="E45" s="13">
        <v>0</v>
      </c>
      <c r="F45" s="13">
        <v>0</v>
      </c>
      <c r="G45" s="13">
        <v>0</v>
      </c>
      <c r="H45" s="13">
        <v>0</v>
      </c>
      <c r="I45" s="13">
        <v>0</v>
      </c>
      <c r="J45" s="13">
        <v>0</v>
      </c>
      <c r="K45" s="13">
        <v>0</v>
      </c>
      <c r="L45" s="13">
        <v>0</v>
      </c>
      <c r="M45" s="13">
        <v>0</v>
      </c>
      <c r="N45" s="13">
        <v>0</v>
      </c>
      <c r="O45" s="13">
        <v>0</v>
      </c>
      <c r="P45" s="13">
        <f t="shared" si="2"/>
        <v>0</v>
      </c>
    </row>
    <row r="46" spans="1:18" ht="10.9" customHeight="1" x14ac:dyDescent="0.2">
      <c r="A46" s="12" t="s">
        <v>52</v>
      </c>
      <c r="B46" s="13">
        <v>0</v>
      </c>
      <c r="C46" s="13">
        <v>0</v>
      </c>
      <c r="D46" s="13">
        <v>0</v>
      </c>
      <c r="E46" s="13">
        <v>0</v>
      </c>
      <c r="F46" s="13">
        <v>0</v>
      </c>
      <c r="G46" s="13">
        <v>0</v>
      </c>
      <c r="H46" s="13">
        <v>0</v>
      </c>
      <c r="I46" s="13">
        <v>0</v>
      </c>
      <c r="J46" s="13">
        <v>0</v>
      </c>
      <c r="K46" s="13">
        <v>0</v>
      </c>
      <c r="L46" s="13">
        <v>0</v>
      </c>
      <c r="M46" s="13">
        <v>0</v>
      </c>
      <c r="N46" s="13">
        <v>0</v>
      </c>
      <c r="O46" s="13">
        <v>0</v>
      </c>
      <c r="P46" s="13">
        <f t="shared" si="2"/>
        <v>0</v>
      </c>
    </row>
    <row r="47" spans="1:18" ht="10.9" customHeight="1" x14ac:dyDescent="0.2">
      <c r="A47" s="14" t="s">
        <v>53</v>
      </c>
      <c r="B47" s="13">
        <v>11955832</v>
      </c>
      <c r="C47" s="13">
        <v>11955832</v>
      </c>
      <c r="D47" s="13">
        <v>0</v>
      </c>
      <c r="E47" s="13">
        <v>11511654.390000001</v>
      </c>
      <c r="F47" s="13">
        <v>0</v>
      </c>
      <c r="G47" s="13">
        <v>0</v>
      </c>
      <c r="H47" s="13">
        <v>130906.07</v>
      </c>
      <c r="I47" s="13">
        <v>204537.74</v>
      </c>
      <c r="J47" s="13">
        <v>0</v>
      </c>
      <c r="K47" s="13">
        <v>0</v>
      </c>
      <c r="L47" s="13">
        <v>0</v>
      </c>
      <c r="M47" s="13">
        <v>0</v>
      </c>
      <c r="N47" s="13">
        <v>0</v>
      </c>
      <c r="O47" s="13">
        <v>0</v>
      </c>
      <c r="P47" s="13">
        <f t="shared" si="2"/>
        <v>11847098.200000001</v>
      </c>
    </row>
    <row r="48" spans="1:18" ht="10.9" customHeight="1" x14ac:dyDescent="0.2">
      <c r="A48" s="14" t="s">
        <v>54</v>
      </c>
      <c r="B48" s="13">
        <v>234683132</v>
      </c>
      <c r="C48" s="13">
        <v>234683132</v>
      </c>
      <c r="D48" s="13">
        <v>0</v>
      </c>
      <c r="E48" s="13">
        <v>284710</v>
      </c>
      <c r="F48" s="13">
        <v>56618781.019999996</v>
      </c>
      <c r="G48" s="13">
        <v>18967830.34</v>
      </c>
      <c r="H48" s="13">
        <v>18967830.34</v>
      </c>
      <c r="I48" s="13">
        <v>18967830.34</v>
      </c>
      <c r="J48" s="13">
        <v>18967830.34</v>
      </c>
      <c r="K48" s="13">
        <v>18945830.34</v>
      </c>
      <c r="L48" s="13">
        <v>18989830.34</v>
      </c>
      <c r="M48" s="13">
        <v>18967830.34</v>
      </c>
      <c r="N48" s="13">
        <v>18989858.34</v>
      </c>
      <c r="O48" s="13">
        <v>0</v>
      </c>
      <c r="P48" s="13">
        <f t="shared" si="2"/>
        <v>208668161.74000001</v>
      </c>
    </row>
    <row r="49" spans="1:16" s="15" customFormat="1" ht="10.9" customHeight="1" x14ac:dyDescent="0.2">
      <c r="A49" s="9" t="s">
        <v>55</v>
      </c>
      <c r="B49" s="10">
        <f>SUM(B50:B55)</f>
        <v>22098250</v>
      </c>
      <c r="C49" s="10">
        <f t="shared" ref="C49:O49" si="12">SUM(C50:C55)</f>
        <v>23372975</v>
      </c>
      <c r="D49" s="10">
        <f t="shared" si="12"/>
        <v>1666666.67</v>
      </c>
      <c r="E49" s="10">
        <f t="shared" si="12"/>
        <v>1666666.67</v>
      </c>
      <c r="F49" s="10">
        <f t="shared" si="12"/>
        <v>1666666.67</v>
      </c>
      <c r="G49" s="10">
        <f t="shared" si="12"/>
        <v>1666666.67</v>
      </c>
      <c r="H49" s="10">
        <f t="shared" si="12"/>
        <v>1666666.67</v>
      </c>
      <c r="I49" s="10">
        <f t="shared" si="12"/>
        <v>1666666.67</v>
      </c>
      <c r="J49" s="10">
        <f t="shared" si="12"/>
        <v>1666666.67</v>
      </c>
      <c r="K49" s="10">
        <f t="shared" si="12"/>
        <v>1666666.67</v>
      </c>
      <c r="L49" s="10">
        <f t="shared" si="12"/>
        <v>1666666.67</v>
      </c>
      <c r="M49" s="10">
        <f t="shared" si="12"/>
        <v>1666666.67</v>
      </c>
      <c r="N49" s="10">
        <f t="shared" si="12"/>
        <v>1666666.67</v>
      </c>
      <c r="O49" s="10">
        <f t="shared" si="12"/>
        <v>0</v>
      </c>
      <c r="P49" s="10">
        <f t="shared" si="2"/>
        <v>18333333.369999997</v>
      </c>
    </row>
    <row r="50" spans="1:16" ht="10.9" customHeight="1" x14ac:dyDescent="0.2">
      <c r="A50" s="14" t="s">
        <v>56</v>
      </c>
      <c r="B50" s="13">
        <v>0</v>
      </c>
      <c r="C50" s="13">
        <v>0</v>
      </c>
      <c r="D50" s="13">
        <v>0</v>
      </c>
      <c r="E50" s="13">
        <v>0</v>
      </c>
      <c r="F50" s="13">
        <v>0</v>
      </c>
      <c r="G50" s="13">
        <v>0</v>
      </c>
      <c r="H50" s="13">
        <v>0</v>
      </c>
      <c r="I50" s="13">
        <v>0</v>
      </c>
      <c r="J50" s="13">
        <v>0</v>
      </c>
      <c r="K50" s="13">
        <v>0</v>
      </c>
      <c r="L50" s="13">
        <v>0</v>
      </c>
      <c r="M50" s="13">
        <v>0</v>
      </c>
      <c r="N50" s="13">
        <v>0</v>
      </c>
      <c r="O50" s="13">
        <v>0</v>
      </c>
      <c r="P50" s="13">
        <f t="shared" si="2"/>
        <v>0</v>
      </c>
    </row>
    <row r="51" spans="1:16" ht="10.9" customHeight="1" x14ac:dyDescent="0.2">
      <c r="A51" s="14" t="s">
        <v>57</v>
      </c>
      <c r="B51" s="13">
        <v>22098250</v>
      </c>
      <c r="C51" s="13">
        <v>23372975</v>
      </c>
      <c r="D51" s="13">
        <v>1666666.67</v>
      </c>
      <c r="E51" s="13">
        <v>1666666.67</v>
      </c>
      <c r="F51" s="13">
        <v>1666666.67</v>
      </c>
      <c r="G51" s="13">
        <v>1666666.67</v>
      </c>
      <c r="H51" s="13">
        <v>1666666.67</v>
      </c>
      <c r="I51" s="13">
        <v>1666666.67</v>
      </c>
      <c r="J51" s="13">
        <v>1666666.67</v>
      </c>
      <c r="K51" s="13">
        <v>1666666.67</v>
      </c>
      <c r="L51" s="13">
        <v>1666666.67</v>
      </c>
      <c r="M51" s="13">
        <v>1666666.67</v>
      </c>
      <c r="N51" s="13">
        <v>1666666.67</v>
      </c>
      <c r="O51" s="13">
        <v>0</v>
      </c>
      <c r="P51" s="13">
        <f t="shared" si="2"/>
        <v>18333333.369999997</v>
      </c>
    </row>
    <row r="52" spans="1:16" ht="10.9" customHeight="1" x14ac:dyDescent="0.2">
      <c r="A52" s="14" t="s">
        <v>58</v>
      </c>
      <c r="B52" s="13">
        <v>0</v>
      </c>
      <c r="C52" s="13">
        <v>0</v>
      </c>
      <c r="D52" s="13">
        <v>0</v>
      </c>
      <c r="E52" s="13">
        <v>0</v>
      </c>
      <c r="F52" s="13">
        <v>0</v>
      </c>
      <c r="G52" s="13">
        <v>0</v>
      </c>
      <c r="H52" s="13">
        <v>0</v>
      </c>
      <c r="I52" s="13">
        <v>0</v>
      </c>
      <c r="J52" s="13">
        <v>0</v>
      </c>
      <c r="K52" s="13">
        <v>0</v>
      </c>
      <c r="L52" s="13">
        <v>0</v>
      </c>
      <c r="M52" s="13">
        <v>0</v>
      </c>
      <c r="N52" s="13">
        <v>0</v>
      </c>
      <c r="O52" s="13">
        <v>0</v>
      </c>
      <c r="P52" s="13">
        <f t="shared" si="2"/>
        <v>0</v>
      </c>
    </row>
    <row r="53" spans="1:16" ht="10.9" customHeight="1" x14ac:dyDescent="0.2">
      <c r="A53" s="14" t="s">
        <v>59</v>
      </c>
      <c r="B53" s="13">
        <v>0</v>
      </c>
      <c r="C53" s="13">
        <v>0</v>
      </c>
      <c r="D53" s="13">
        <v>0</v>
      </c>
      <c r="E53" s="13">
        <v>0</v>
      </c>
      <c r="F53" s="13">
        <v>0</v>
      </c>
      <c r="G53" s="13">
        <v>0</v>
      </c>
      <c r="H53" s="13">
        <v>0</v>
      </c>
      <c r="I53" s="13">
        <v>0</v>
      </c>
      <c r="J53" s="13">
        <v>0</v>
      </c>
      <c r="K53" s="13">
        <v>0</v>
      </c>
      <c r="L53" s="13">
        <v>0</v>
      </c>
      <c r="M53" s="13">
        <v>0</v>
      </c>
      <c r="N53" s="13">
        <v>0</v>
      </c>
      <c r="O53" s="13">
        <v>0</v>
      </c>
      <c r="P53" s="13">
        <f t="shared" si="2"/>
        <v>0</v>
      </c>
    </row>
    <row r="54" spans="1:16" ht="10.9" customHeight="1" x14ac:dyDescent="0.2">
      <c r="A54" s="14" t="s">
        <v>60</v>
      </c>
      <c r="B54" s="13">
        <v>0</v>
      </c>
      <c r="C54" s="13">
        <v>0</v>
      </c>
      <c r="D54" s="13">
        <v>0</v>
      </c>
      <c r="E54" s="13">
        <v>0</v>
      </c>
      <c r="F54" s="13">
        <v>0</v>
      </c>
      <c r="G54" s="13">
        <v>0</v>
      </c>
      <c r="H54" s="13">
        <v>0</v>
      </c>
      <c r="I54" s="13">
        <v>0</v>
      </c>
      <c r="J54" s="13">
        <v>0</v>
      </c>
      <c r="K54" s="13">
        <v>0</v>
      </c>
      <c r="L54" s="13">
        <v>0</v>
      </c>
      <c r="M54" s="13">
        <v>0</v>
      </c>
      <c r="N54" s="13">
        <v>0</v>
      </c>
      <c r="O54" s="13">
        <v>0</v>
      </c>
      <c r="P54" s="13">
        <f t="shared" si="2"/>
        <v>0</v>
      </c>
    </row>
    <row r="55" spans="1:16" ht="10.9" customHeight="1" x14ac:dyDescent="0.2">
      <c r="A55" s="14" t="s">
        <v>61</v>
      </c>
      <c r="B55" s="13">
        <v>0</v>
      </c>
      <c r="C55" s="13">
        <v>0</v>
      </c>
      <c r="D55" s="13">
        <v>0</v>
      </c>
      <c r="E55" s="13">
        <v>0</v>
      </c>
      <c r="F55" s="13">
        <v>0</v>
      </c>
      <c r="G55" s="13">
        <v>0</v>
      </c>
      <c r="H55" s="13">
        <v>0</v>
      </c>
      <c r="I55" s="13">
        <v>0</v>
      </c>
      <c r="J55" s="13">
        <v>0</v>
      </c>
      <c r="K55" s="13">
        <v>0</v>
      </c>
      <c r="L55" s="13">
        <v>0</v>
      </c>
      <c r="M55" s="13">
        <v>0</v>
      </c>
      <c r="N55" s="13">
        <v>0</v>
      </c>
      <c r="O55" s="13">
        <v>0</v>
      </c>
      <c r="P55" s="13">
        <f t="shared" si="2"/>
        <v>0</v>
      </c>
    </row>
    <row r="56" spans="1:16" ht="10.9" customHeight="1" x14ac:dyDescent="0.2">
      <c r="A56" s="9" t="s">
        <v>62</v>
      </c>
      <c r="B56" s="10">
        <f>SUM(B57:B65)</f>
        <v>35514970</v>
      </c>
      <c r="C56" s="10">
        <f t="shared" ref="C56:P56" si="13">SUM(C57:C65)</f>
        <v>63184615.039999999</v>
      </c>
      <c r="D56" s="10">
        <f t="shared" si="13"/>
        <v>194849.2</v>
      </c>
      <c r="E56" s="10">
        <f t="shared" si="13"/>
        <v>460835</v>
      </c>
      <c r="F56" s="10">
        <f t="shared" si="13"/>
        <v>705578.33</v>
      </c>
      <c r="G56" s="10">
        <f t="shared" si="13"/>
        <v>231050.02</v>
      </c>
      <c r="H56" s="10">
        <f t="shared" si="13"/>
        <v>0</v>
      </c>
      <c r="I56" s="10">
        <f t="shared" si="13"/>
        <v>4641794.7799999993</v>
      </c>
      <c r="J56" s="10">
        <f t="shared" si="13"/>
        <v>1950835.66</v>
      </c>
      <c r="K56" s="10">
        <f t="shared" si="13"/>
        <v>17034398</v>
      </c>
      <c r="L56" s="10">
        <f t="shared" si="13"/>
        <v>408029.48</v>
      </c>
      <c r="M56" s="10">
        <f t="shared" si="13"/>
        <v>3532992.43</v>
      </c>
      <c r="N56" s="10">
        <f t="shared" si="13"/>
        <v>6262893.8900000006</v>
      </c>
      <c r="O56" s="10">
        <f t="shared" si="13"/>
        <v>0</v>
      </c>
      <c r="P56" s="10">
        <f t="shared" si="13"/>
        <v>35423256.790000007</v>
      </c>
    </row>
    <row r="57" spans="1:16" ht="10.15" customHeight="1" x14ac:dyDescent="0.2">
      <c r="A57" s="12" t="s">
        <v>63</v>
      </c>
      <c r="B57" s="13">
        <v>17047870</v>
      </c>
      <c r="C57" s="13">
        <v>29285753.73</v>
      </c>
      <c r="D57" s="13">
        <v>0</v>
      </c>
      <c r="E57" s="13">
        <v>218270</v>
      </c>
      <c r="F57" s="13">
        <v>183986.47</v>
      </c>
      <c r="G57" s="13">
        <v>231050.02</v>
      </c>
      <c r="H57" s="13">
        <v>0</v>
      </c>
      <c r="I57" s="13">
        <v>1170542.73</v>
      </c>
      <c r="J57" s="13">
        <v>872862.3</v>
      </c>
      <c r="K57" s="13">
        <v>11813</v>
      </c>
      <c r="L57" s="13">
        <v>94939.709999999992</v>
      </c>
      <c r="M57" s="13">
        <v>3208405.81</v>
      </c>
      <c r="N57" s="13">
        <v>5092252.8100000005</v>
      </c>
      <c r="O57" s="13">
        <v>0</v>
      </c>
      <c r="P57" s="13">
        <f t="shared" si="2"/>
        <v>11084122.850000001</v>
      </c>
    </row>
    <row r="58" spans="1:16" ht="10.15" customHeight="1" x14ac:dyDescent="0.2">
      <c r="A58" s="14" t="s">
        <v>64</v>
      </c>
      <c r="B58" s="13">
        <v>1310000</v>
      </c>
      <c r="C58" s="13">
        <v>7652858.6499999994</v>
      </c>
      <c r="D58" s="13">
        <v>0</v>
      </c>
      <c r="E58" s="13">
        <v>9600</v>
      </c>
      <c r="F58" s="13">
        <v>0</v>
      </c>
      <c r="G58" s="13">
        <v>0</v>
      </c>
      <c r="H58" s="13">
        <v>0</v>
      </c>
      <c r="I58" s="13">
        <v>343686.21</v>
      </c>
      <c r="J58" s="13">
        <v>661857.96</v>
      </c>
      <c r="K58" s="13">
        <v>0</v>
      </c>
      <c r="L58" s="13">
        <v>13994.8</v>
      </c>
      <c r="M58" s="13">
        <v>0</v>
      </c>
      <c r="N58" s="13">
        <v>684977.52999999991</v>
      </c>
      <c r="O58" s="13">
        <v>0</v>
      </c>
      <c r="P58" s="13">
        <f t="shared" si="2"/>
        <v>1714116.5</v>
      </c>
    </row>
    <row r="59" spans="1:16" ht="10.15" customHeight="1" x14ac:dyDescent="0.2">
      <c r="A59" s="14" t="s">
        <v>65</v>
      </c>
      <c r="B59" s="13">
        <v>50000</v>
      </c>
      <c r="C59" s="13">
        <v>204139.16</v>
      </c>
      <c r="D59" s="13">
        <v>0</v>
      </c>
      <c r="E59" s="13">
        <v>0</v>
      </c>
      <c r="F59" s="13">
        <v>0</v>
      </c>
      <c r="G59" s="13">
        <v>0</v>
      </c>
      <c r="H59" s="13">
        <v>0</v>
      </c>
      <c r="I59" s="13">
        <v>21139.16</v>
      </c>
      <c r="J59" s="13">
        <v>0</v>
      </c>
      <c r="K59" s="13">
        <v>0</v>
      </c>
      <c r="L59" s="13">
        <v>0</v>
      </c>
      <c r="M59" s="13">
        <v>0</v>
      </c>
      <c r="N59" s="13">
        <v>0</v>
      </c>
      <c r="O59" s="13">
        <v>0</v>
      </c>
      <c r="P59" s="13">
        <f t="shared" si="2"/>
        <v>21139.16</v>
      </c>
    </row>
    <row r="60" spans="1:16" ht="10.15" customHeight="1" x14ac:dyDescent="0.2">
      <c r="A60" s="14" t="s">
        <v>66</v>
      </c>
      <c r="B60" s="13">
        <v>10141000</v>
      </c>
      <c r="C60" s="13">
        <v>17914680.579999998</v>
      </c>
      <c r="D60" s="13">
        <v>0</v>
      </c>
      <c r="E60" s="13">
        <v>0</v>
      </c>
      <c r="F60" s="13">
        <v>24993.58</v>
      </c>
      <c r="G60" s="13">
        <v>0</v>
      </c>
      <c r="H60" s="13">
        <v>0</v>
      </c>
      <c r="I60" s="13">
        <v>602458.20000000007</v>
      </c>
      <c r="J60" s="13">
        <v>233277.2</v>
      </c>
      <c r="K60" s="13">
        <v>16793820</v>
      </c>
      <c r="L60" s="13">
        <v>0</v>
      </c>
      <c r="M60" s="13">
        <v>0</v>
      </c>
      <c r="N60" s="13">
        <v>24000.01</v>
      </c>
      <c r="O60" s="13">
        <v>0</v>
      </c>
      <c r="P60" s="13">
        <f t="shared" si="2"/>
        <v>17678548.990000002</v>
      </c>
    </row>
    <row r="61" spans="1:16" ht="10.15" customHeight="1" x14ac:dyDescent="0.2">
      <c r="A61" s="14" t="s">
        <v>67</v>
      </c>
      <c r="B61" s="13">
        <v>6544000</v>
      </c>
      <c r="C61" s="13">
        <v>7324259.5200000014</v>
      </c>
      <c r="D61" s="13">
        <v>194849.2</v>
      </c>
      <c r="E61" s="13">
        <v>232965</v>
      </c>
      <c r="F61" s="13">
        <v>94808.28</v>
      </c>
      <c r="G61" s="13">
        <v>0</v>
      </c>
      <c r="H61" s="13">
        <v>0</v>
      </c>
      <c r="I61" s="13">
        <v>2486858.48</v>
      </c>
      <c r="J61" s="13">
        <v>182838.2</v>
      </c>
      <c r="K61" s="13">
        <v>228765</v>
      </c>
      <c r="L61" s="13">
        <v>44994.97</v>
      </c>
      <c r="M61" s="13">
        <v>307476.62</v>
      </c>
      <c r="N61" s="13">
        <v>388778.8</v>
      </c>
      <c r="O61" s="13">
        <v>0</v>
      </c>
      <c r="P61" s="13">
        <f t="shared" si="2"/>
        <v>4162334.5500000003</v>
      </c>
    </row>
    <row r="62" spans="1:16" ht="10.15" customHeight="1" x14ac:dyDescent="0.2">
      <c r="A62" s="14" t="s">
        <v>68</v>
      </c>
      <c r="B62" s="13">
        <v>402000</v>
      </c>
      <c r="C62" s="13">
        <v>39823.399999999994</v>
      </c>
      <c r="D62" s="13">
        <v>0</v>
      </c>
      <c r="E62" s="13">
        <v>0</v>
      </c>
      <c r="F62" s="13">
        <v>0</v>
      </c>
      <c r="G62" s="13">
        <v>0</v>
      </c>
      <c r="H62" s="13">
        <v>0</v>
      </c>
      <c r="I62" s="13">
        <v>0</v>
      </c>
      <c r="J62" s="13">
        <v>0</v>
      </c>
      <c r="K62" s="13">
        <v>0</v>
      </c>
      <c r="L62" s="13">
        <v>0</v>
      </c>
      <c r="M62" s="13">
        <v>17110</v>
      </c>
      <c r="N62" s="13">
        <v>7823.4</v>
      </c>
      <c r="O62" s="13">
        <v>0</v>
      </c>
      <c r="P62" s="13">
        <f t="shared" si="2"/>
        <v>24933.4</v>
      </c>
    </row>
    <row r="63" spans="1:16" ht="10.15" customHeight="1" x14ac:dyDescent="0.2">
      <c r="A63" s="12" t="s">
        <v>69</v>
      </c>
      <c r="B63" s="13">
        <v>0</v>
      </c>
      <c r="C63" s="13">
        <v>0</v>
      </c>
      <c r="D63" s="13">
        <v>0</v>
      </c>
      <c r="E63" s="13">
        <v>0</v>
      </c>
      <c r="F63" s="13">
        <v>0</v>
      </c>
      <c r="G63" s="13">
        <v>0</v>
      </c>
      <c r="H63" s="13">
        <v>0</v>
      </c>
      <c r="I63" s="13">
        <v>0</v>
      </c>
      <c r="J63" s="13">
        <v>0</v>
      </c>
      <c r="K63" s="13">
        <v>0</v>
      </c>
      <c r="L63" s="13">
        <v>0</v>
      </c>
      <c r="M63" s="13">
        <v>0</v>
      </c>
      <c r="N63" s="13">
        <v>0</v>
      </c>
      <c r="O63" s="13">
        <v>0</v>
      </c>
      <c r="P63" s="13">
        <f t="shared" si="2"/>
        <v>0</v>
      </c>
    </row>
    <row r="64" spans="1:16" ht="10.15" customHeight="1" x14ac:dyDescent="0.2">
      <c r="A64" s="12" t="s">
        <v>70</v>
      </c>
      <c r="B64" s="13">
        <v>100</v>
      </c>
      <c r="C64" s="13">
        <v>324200</v>
      </c>
      <c r="D64" s="13">
        <v>0</v>
      </c>
      <c r="E64" s="13">
        <v>0</v>
      </c>
      <c r="F64" s="13">
        <v>0</v>
      </c>
      <c r="G64" s="13">
        <v>0</v>
      </c>
      <c r="H64" s="13">
        <v>0</v>
      </c>
      <c r="I64" s="13">
        <v>0</v>
      </c>
      <c r="J64" s="13">
        <v>0</v>
      </c>
      <c r="K64" s="13">
        <v>0</v>
      </c>
      <c r="L64" s="13">
        <v>254100</v>
      </c>
      <c r="M64" s="13">
        <v>0</v>
      </c>
      <c r="N64" s="13">
        <v>65061.34</v>
      </c>
      <c r="O64" s="13">
        <v>0</v>
      </c>
      <c r="P64" s="13">
        <f t="shared" si="2"/>
        <v>319161.33999999997</v>
      </c>
    </row>
    <row r="65" spans="1:16" ht="10.15" customHeight="1" x14ac:dyDescent="0.2">
      <c r="A65" s="14" t="s">
        <v>71</v>
      </c>
      <c r="B65" s="13">
        <v>20000</v>
      </c>
      <c r="C65" s="13">
        <v>438900</v>
      </c>
      <c r="D65" s="13">
        <v>0</v>
      </c>
      <c r="E65" s="13">
        <v>0</v>
      </c>
      <c r="F65" s="13">
        <v>401790</v>
      </c>
      <c r="G65" s="13">
        <v>0</v>
      </c>
      <c r="H65" s="13">
        <v>0</v>
      </c>
      <c r="I65" s="13">
        <v>17110</v>
      </c>
      <c r="J65" s="13">
        <v>0</v>
      </c>
      <c r="K65" s="13">
        <v>0</v>
      </c>
      <c r="L65" s="13">
        <v>0</v>
      </c>
      <c r="M65" s="13">
        <v>0</v>
      </c>
      <c r="N65" s="13">
        <v>0</v>
      </c>
      <c r="O65" s="13">
        <v>0</v>
      </c>
      <c r="P65" s="13">
        <f t="shared" si="2"/>
        <v>418900</v>
      </c>
    </row>
    <row r="66" spans="1:16" s="32" customFormat="1" ht="10.9" customHeight="1" x14ac:dyDescent="0.2">
      <c r="A66" s="16" t="s">
        <v>72</v>
      </c>
      <c r="B66" s="10">
        <f>SUM(B67:B70)</f>
        <v>17100000</v>
      </c>
      <c r="C66" s="10">
        <f t="shared" ref="C66:O66" si="14">SUM(C67:C70)</f>
        <v>12387420</v>
      </c>
      <c r="D66" s="10">
        <f t="shared" si="14"/>
        <v>0</v>
      </c>
      <c r="E66" s="10">
        <f t="shared" si="14"/>
        <v>0</v>
      </c>
      <c r="F66" s="10">
        <f t="shared" si="14"/>
        <v>0</v>
      </c>
      <c r="G66" s="10">
        <f t="shared" si="14"/>
        <v>0</v>
      </c>
      <c r="H66" s="10">
        <f t="shared" si="14"/>
        <v>0</v>
      </c>
      <c r="I66" s="10">
        <f t="shared" si="14"/>
        <v>5099396.6500000004</v>
      </c>
      <c r="J66" s="10">
        <f t="shared" si="14"/>
        <v>0</v>
      </c>
      <c r="K66" s="10">
        <f t="shared" si="14"/>
        <v>1457604.6600000001</v>
      </c>
      <c r="L66" s="10">
        <f t="shared" si="14"/>
        <v>0</v>
      </c>
      <c r="M66" s="10">
        <f t="shared" si="14"/>
        <v>0</v>
      </c>
      <c r="N66" s="10">
        <f t="shared" si="14"/>
        <v>0</v>
      </c>
      <c r="O66" s="10">
        <f t="shared" si="14"/>
        <v>0</v>
      </c>
      <c r="P66" s="10">
        <f t="shared" si="2"/>
        <v>6557001.3100000005</v>
      </c>
    </row>
    <row r="67" spans="1:16" ht="8.4499999999999993" customHeight="1" x14ac:dyDescent="0.2">
      <c r="A67" s="12" t="s">
        <v>73</v>
      </c>
      <c r="B67" s="13">
        <v>17000000</v>
      </c>
      <c r="C67" s="13">
        <v>12387420</v>
      </c>
      <c r="D67" s="13">
        <v>0</v>
      </c>
      <c r="E67" s="13">
        <v>0</v>
      </c>
      <c r="F67" s="13">
        <v>0</v>
      </c>
      <c r="G67" s="13">
        <v>0</v>
      </c>
      <c r="H67" s="13">
        <v>0</v>
      </c>
      <c r="I67" s="13">
        <v>5099396.6500000004</v>
      </c>
      <c r="J67" s="13">
        <v>0</v>
      </c>
      <c r="K67" s="13">
        <v>1457604.6600000001</v>
      </c>
      <c r="L67" s="13">
        <v>0</v>
      </c>
      <c r="M67" s="13">
        <v>0</v>
      </c>
      <c r="N67" s="13">
        <v>0</v>
      </c>
      <c r="O67" s="13">
        <v>0</v>
      </c>
      <c r="P67" s="13">
        <f t="shared" si="2"/>
        <v>6557001.3100000005</v>
      </c>
    </row>
    <row r="68" spans="1:16" ht="9" customHeight="1" x14ac:dyDescent="0.2">
      <c r="A68" s="12" t="s">
        <v>74</v>
      </c>
      <c r="B68" s="13">
        <v>100000</v>
      </c>
      <c r="C68" s="13">
        <v>0</v>
      </c>
      <c r="D68" s="13">
        <v>0</v>
      </c>
      <c r="E68" s="13">
        <v>0</v>
      </c>
      <c r="F68" s="13">
        <v>0</v>
      </c>
      <c r="G68" s="13">
        <v>0</v>
      </c>
      <c r="H68" s="13">
        <v>0</v>
      </c>
      <c r="I68" s="13">
        <v>0</v>
      </c>
      <c r="J68" s="13">
        <v>0</v>
      </c>
      <c r="K68" s="13">
        <v>0</v>
      </c>
      <c r="L68" s="13">
        <v>0</v>
      </c>
      <c r="M68" s="13">
        <v>0</v>
      </c>
      <c r="N68" s="13">
        <v>0</v>
      </c>
      <c r="O68" s="13">
        <v>0</v>
      </c>
      <c r="P68" s="13">
        <f t="shared" si="2"/>
        <v>0</v>
      </c>
    </row>
    <row r="69" spans="1:16" ht="10.15" customHeight="1" x14ac:dyDescent="0.2">
      <c r="A69" s="14" t="s">
        <v>75</v>
      </c>
      <c r="B69" s="13">
        <v>0</v>
      </c>
      <c r="C69" s="13">
        <v>0</v>
      </c>
      <c r="D69" s="13">
        <v>0</v>
      </c>
      <c r="E69" s="13">
        <v>0</v>
      </c>
      <c r="F69" s="13">
        <v>0</v>
      </c>
      <c r="G69" s="13">
        <v>0</v>
      </c>
      <c r="H69" s="13">
        <v>0</v>
      </c>
      <c r="I69" s="13">
        <v>0</v>
      </c>
      <c r="J69" s="13">
        <v>0</v>
      </c>
      <c r="K69" s="13">
        <v>0</v>
      </c>
      <c r="L69" s="13">
        <v>0</v>
      </c>
      <c r="M69" s="13">
        <v>0</v>
      </c>
      <c r="N69" s="13">
        <v>0</v>
      </c>
      <c r="O69" s="13">
        <v>0</v>
      </c>
      <c r="P69" s="13">
        <f t="shared" si="2"/>
        <v>0</v>
      </c>
    </row>
    <row r="70" spans="1:16" ht="10.9" customHeight="1" x14ac:dyDescent="0.2">
      <c r="A70" s="14" t="s">
        <v>76</v>
      </c>
      <c r="B70" s="13">
        <v>0</v>
      </c>
      <c r="C70" s="13">
        <v>0</v>
      </c>
      <c r="D70" s="13">
        <v>0</v>
      </c>
      <c r="E70" s="13">
        <v>0</v>
      </c>
      <c r="F70" s="13">
        <v>0</v>
      </c>
      <c r="G70" s="13">
        <v>0</v>
      </c>
      <c r="H70" s="13">
        <v>0</v>
      </c>
      <c r="I70" s="13">
        <v>0</v>
      </c>
      <c r="J70" s="13">
        <v>0</v>
      </c>
      <c r="K70" s="13">
        <v>0</v>
      </c>
      <c r="L70" s="13">
        <v>0</v>
      </c>
      <c r="M70" s="13">
        <v>0</v>
      </c>
      <c r="N70" s="13">
        <v>0</v>
      </c>
      <c r="O70" s="13">
        <v>0</v>
      </c>
      <c r="P70" s="13">
        <f t="shared" si="2"/>
        <v>0</v>
      </c>
    </row>
    <row r="71" spans="1:16" ht="10.9" customHeight="1" x14ac:dyDescent="0.2">
      <c r="A71" s="9" t="s">
        <v>77</v>
      </c>
      <c r="B71" s="10">
        <v>0</v>
      </c>
      <c r="C71" s="10">
        <v>0</v>
      </c>
      <c r="D71" s="10">
        <v>0</v>
      </c>
      <c r="E71" s="10">
        <v>0</v>
      </c>
      <c r="F71" s="10">
        <v>0</v>
      </c>
      <c r="G71" s="10">
        <v>0</v>
      </c>
      <c r="H71" s="10">
        <v>0</v>
      </c>
      <c r="I71" s="10">
        <v>0</v>
      </c>
      <c r="J71" s="10">
        <v>0</v>
      </c>
      <c r="K71" s="10">
        <v>0</v>
      </c>
      <c r="L71" s="10">
        <v>0</v>
      </c>
      <c r="M71" s="10">
        <v>0</v>
      </c>
      <c r="N71" s="10">
        <v>0</v>
      </c>
      <c r="O71" s="10">
        <v>0</v>
      </c>
      <c r="P71" s="10">
        <f t="shared" si="2"/>
        <v>0</v>
      </c>
    </row>
    <row r="72" spans="1:16" ht="10.9" customHeight="1" x14ac:dyDescent="0.2">
      <c r="A72" s="12" t="s">
        <v>78</v>
      </c>
      <c r="B72" s="13">
        <v>0</v>
      </c>
      <c r="C72" s="13">
        <v>0</v>
      </c>
      <c r="D72" s="13">
        <v>0</v>
      </c>
      <c r="E72" s="13">
        <v>0</v>
      </c>
      <c r="F72" s="13">
        <v>0</v>
      </c>
      <c r="G72" s="13">
        <v>0</v>
      </c>
      <c r="H72" s="13">
        <v>0</v>
      </c>
      <c r="I72" s="13">
        <v>0</v>
      </c>
      <c r="J72" s="13">
        <v>0</v>
      </c>
      <c r="K72" s="13">
        <v>0</v>
      </c>
      <c r="L72" s="13">
        <v>0</v>
      </c>
      <c r="M72" s="13">
        <v>0</v>
      </c>
      <c r="N72" s="13">
        <v>0</v>
      </c>
      <c r="O72" s="13">
        <v>0</v>
      </c>
      <c r="P72" s="13">
        <f t="shared" si="2"/>
        <v>0</v>
      </c>
    </row>
    <row r="73" spans="1:16" ht="10.9" customHeight="1" x14ac:dyDescent="0.2">
      <c r="A73" s="14" t="s">
        <v>79</v>
      </c>
      <c r="B73" s="13">
        <v>0</v>
      </c>
      <c r="C73" s="13">
        <v>0</v>
      </c>
      <c r="D73" s="13">
        <v>0</v>
      </c>
      <c r="E73" s="13">
        <v>0</v>
      </c>
      <c r="F73" s="13">
        <v>0</v>
      </c>
      <c r="G73" s="13">
        <v>0</v>
      </c>
      <c r="H73" s="13">
        <v>0</v>
      </c>
      <c r="I73" s="13">
        <v>0</v>
      </c>
      <c r="J73" s="13">
        <v>0</v>
      </c>
      <c r="K73" s="13">
        <v>0</v>
      </c>
      <c r="L73" s="13">
        <v>0</v>
      </c>
      <c r="M73" s="13">
        <v>0</v>
      </c>
      <c r="N73" s="13">
        <v>0</v>
      </c>
      <c r="O73" s="13">
        <v>0</v>
      </c>
      <c r="P73" s="13">
        <f t="shared" si="2"/>
        <v>0</v>
      </c>
    </row>
    <row r="74" spans="1:16" ht="10.9" customHeight="1" x14ac:dyDescent="0.2">
      <c r="A74" s="16" t="s">
        <v>80</v>
      </c>
      <c r="B74" s="10">
        <v>0</v>
      </c>
      <c r="C74" s="10">
        <v>0</v>
      </c>
      <c r="D74" s="10">
        <v>0</v>
      </c>
      <c r="E74" s="10">
        <v>0</v>
      </c>
      <c r="F74" s="10">
        <v>0</v>
      </c>
      <c r="G74" s="10">
        <v>0</v>
      </c>
      <c r="H74" s="10">
        <v>0</v>
      </c>
      <c r="I74" s="10">
        <v>0</v>
      </c>
      <c r="J74" s="10">
        <v>0</v>
      </c>
      <c r="K74" s="10">
        <v>0</v>
      </c>
      <c r="L74" s="10">
        <v>0</v>
      </c>
      <c r="M74" s="10">
        <v>0</v>
      </c>
      <c r="N74" s="10">
        <v>0</v>
      </c>
      <c r="O74" s="10">
        <v>0</v>
      </c>
      <c r="P74" s="10">
        <f t="shared" si="2"/>
        <v>0</v>
      </c>
    </row>
    <row r="75" spans="1:16" ht="10.9" customHeight="1" x14ac:dyDescent="0.2">
      <c r="A75" s="14" t="s">
        <v>81</v>
      </c>
      <c r="B75" s="13">
        <v>0</v>
      </c>
      <c r="C75" s="13">
        <v>0</v>
      </c>
      <c r="D75" s="13">
        <v>0</v>
      </c>
      <c r="E75" s="13">
        <v>0</v>
      </c>
      <c r="F75" s="13">
        <v>0</v>
      </c>
      <c r="G75" s="13">
        <v>0</v>
      </c>
      <c r="H75" s="13">
        <v>0</v>
      </c>
      <c r="I75" s="13">
        <v>0</v>
      </c>
      <c r="J75" s="13">
        <v>0</v>
      </c>
      <c r="K75" s="13">
        <v>0</v>
      </c>
      <c r="L75" s="13">
        <v>0</v>
      </c>
      <c r="M75" s="13">
        <v>0</v>
      </c>
      <c r="N75" s="13">
        <v>0</v>
      </c>
      <c r="O75" s="13">
        <v>0</v>
      </c>
      <c r="P75" s="13">
        <f t="shared" si="2"/>
        <v>0</v>
      </c>
    </row>
    <row r="76" spans="1:16" ht="10.9" customHeight="1" x14ac:dyDescent="0.2">
      <c r="A76" s="14" t="s">
        <v>82</v>
      </c>
      <c r="B76" s="13">
        <v>0</v>
      </c>
      <c r="C76" s="13">
        <v>0</v>
      </c>
      <c r="D76" s="13">
        <v>0</v>
      </c>
      <c r="E76" s="13">
        <v>0</v>
      </c>
      <c r="F76" s="13">
        <v>0</v>
      </c>
      <c r="G76" s="13">
        <v>0</v>
      </c>
      <c r="H76" s="13">
        <v>0</v>
      </c>
      <c r="I76" s="13">
        <v>0</v>
      </c>
      <c r="J76" s="13">
        <v>0</v>
      </c>
      <c r="K76" s="13">
        <v>0</v>
      </c>
      <c r="L76" s="13">
        <v>0</v>
      </c>
      <c r="M76" s="13">
        <v>0</v>
      </c>
      <c r="N76" s="13">
        <v>0</v>
      </c>
      <c r="O76" s="13">
        <v>0</v>
      </c>
      <c r="P76" s="13">
        <f t="shared" si="2"/>
        <v>0</v>
      </c>
    </row>
    <row r="77" spans="1:16" ht="10.9" customHeight="1" x14ac:dyDescent="0.2">
      <c r="A77" s="14" t="s">
        <v>83</v>
      </c>
      <c r="B77" s="13">
        <v>0</v>
      </c>
      <c r="C77" s="13">
        <v>0</v>
      </c>
      <c r="D77" s="13">
        <v>0</v>
      </c>
      <c r="E77" s="13">
        <v>0</v>
      </c>
      <c r="F77" s="13">
        <v>0</v>
      </c>
      <c r="G77" s="13">
        <v>0</v>
      </c>
      <c r="H77" s="13">
        <v>0</v>
      </c>
      <c r="I77" s="13">
        <v>0</v>
      </c>
      <c r="J77" s="13">
        <v>0</v>
      </c>
      <c r="K77" s="13">
        <v>0</v>
      </c>
      <c r="L77" s="13">
        <v>0</v>
      </c>
      <c r="M77" s="13">
        <v>0</v>
      </c>
      <c r="N77" s="13">
        <v>0</v>
      </c>
      <c r="O77" s="13">
        <v>0</v>
      </c>
      <c r="P77" s="13">
        <f t="shared" si="2"/>
        <v>0</v>
      </c>
    </row>
    <row r="78" spans="1:16" ht="10.9" customHeight="1" x14ac:dyDescent="0.2">
      <c r="A78" s="7" t="s">
        <v>84</v>
      </c>
      <c r="B78" s="17">
        <v>0</v>
      </c>
      <c r="C78" s="17">
        <v>0</v>
      </c>
      <c r="D78" s="17">
        <v>0</v>
      </c>
      <c r="E78" s="17">
        <v>0</v>
      </c>
      <c r="F78" s="17">
        <v>0</v>
      </c>
      <c r="G78" s="17">
        <v>0</v>
      </c>
      <c r="H78" s="17">
        <v>0</v>
      </c>
      <c r="I78" s="17">
        <v>0</v>
      </c>
      <c r="J78" s="17">
        <v>0</v>
      </c>
      <c r="K78" s="17">
        <v>0</v>
      </c>
      <c r="L78" s="17">
        <v>0</v>
      </c>
      <c r="M78" s="17">
        <v>0</v>
      </c>
      <c r="N78" s="17">
        <v>0</v>
      </c>
      <c r="O78" s="17">
        <v>0</v>
      </c>
      <c r="P78" s="17">
        <f t="shared" si="2"/>
        <v>0</v>
      </c>
    </row>
    <row r="79" spans="1:16" ht="10.9" customHeight="1" x14ac:dyDescent="0.2">
      <c r="A79" s="9" t="s">
        <v>85</v>
      </c>
      <c r="B79" s="10">
        <v>0</v>
      </c>
      <c r="C79" s="10">
        <v>0</v>
      </c>
      <c r="D79" s="10">
        <v>0</v>
      </c>
      <c r="E79" s="10">
        <v>0</v>
      </c>
      <c r="F79" s="10">
        <v>0</v>
      </c>
      <c r="G79" s="10">
        <v>0</v>
      </c>
      <c r="H79" s="10">
        <v>0</v>
      </c>
      <c r="I79" s="10">
        <v>0</v>
      </c>
      <c r="J79" s="10">
        <v>0</v>
      </c>
      <c r="K79" s="10">
        <v>0</v>
      </c>
      <c r="L79" s="10">
        <v>0</v>
      </c>
      <c r="M79" s="10">
        <v>0</v>
      </c>
      <c r="N79" s="10">
        <v>0</v>
      </c>
      <c r="O79" s="10">
        <v>0</v>
      </c>
      <c r="P79" s="10">
        <f t="shared" si="2"/>
        <v>0</v>
      </c>
    </row>
    <row r="80" spans="1:16" ht="10.9" customHeight="1" x14ac:dyDescent="0.2">
      <c r="A80" s="14" t="s">
        <v>86</v>
      </c>
      <c r="B80" s="13">
        <v>0</v>
      </c>
      <c r="C80" s="13">
        <v>0</v>
      </c>
      <c r="D80" s="13">
        <v>0</v>
      </c>
      <c r="E80" s="13">
        <v>0</v>
      </c>
      <c r="F80" s="13">
        <v>0</v>
      </c>
      <c r="G80" s="13">
        <v>0</v>
      </c>
      <c r="H80" s="13">
        <v>0</v>
      </c>
      <c r="I80" s="13">
        <v>0</v>
      </c>
      <c r="J80" s="13">
        <v>0</v>
      </c>
      <c r="K80" s="13">
        <v>0</v>
      </c>
      <c r="L80" s="13">
        <v>0</v>
      </c>
      <c r="M80" s="13">
        <v>0</v>
      </c>
      <c r="N80" s="13">
        <v>0</v>
      </c>
      <c r="O80" s="13">
        <v>0</v>
      </c>
      <c r="P80" s="13">
        <f t="shared" ref="P80:P87" si="15">SUM(D80:O80)</f>
        <v>0</v>
      </c>
    </row>
    <row r="81" spans="1:18" ht="10.9" customHeight="1" x14ac:dyDescent="0.2">
      <c r="A81" s="14" t="s">
        <v>87</v>
      </c>
      <c r="B81" s="13">
        <v>0</v>
      </c>
      <c r="C81" s="13">
        <v>0</v>
      </c>
      <c r="D81" s="13">
        <v>0</v>
      </c>
      <c r="E81" s="13">
        <v>0</v>
      </c>
      <c r="F81" s="13">
        <v>0</v>
      </c>
      <c r="G81" s="13">
        <v>0</v>
      </c>
      <c r="H81" s="13">
        <v>0</v>
      </c>
      <c r="I81" s="13">
        <v>0</v>
      </c>
      <c r="J81" s="13">
        <v>0</v>
      </c>
      <c r="K81" s="13">
        <v>0</v>
      </c>
      <c r="L81" s="13">
        <v>0</v>
      </c>
      <c r="M81" s="13">
        <v>0</v>
      </c>
      <c r="N81" s="13">
        <v>0</v>
      </c>
      <c r="O81" s="13">
        <v>0</v>
      </c>
      <c r="P81" s="13">
        <f t="shared" si="15"/>
        <v>0</v>
      </c>
    </row>
    <row r="82" spans="1:18" ht="10.9" customHeight="1" x14ac:dyDescent="0.2">
      <c r="A82" s="16" t="s">
        <v>88</v>
      </c>
      <c r="B82" s="10">
        <v>0</v>
      </c>
      <c r="C82" s="10">
        <v>0</v>
      </c>
      <c r="D82" s="10">
        <v>0</v>
      </c>
      <c r="E82" s="10">
        <v>0</v>
      </c>
      <c r="F82" s="10">
        <v>0</v>
      </c>
      <c r="G82" s="10">
        <v>0</v>
      </c>
      <c r="H82" s="10">
        <v>0</v>
      </c>
      <c r="I82" s="10">
        <v>0</v>
      </c>
      <c r="J82" s="10">
        <v>0</v>
      </c>
      <c r="K82" s="10">
        <v>0</v>
      </c>
      <c r="L82" s="10">
        <v>0</v>
      </c>
      <c r="M82" s="10">
        <v>0</v>
      </c>
      <c r="N82" s="10">
        <v>0</v>
      </c>
      <c r="O82" s="10">
        <v>0</v>
      </c>
      <c r="P82" s="10">
        <f t="shared" si="15"/>
        <v>0</v>
      </c>
    </row>
    <row r="83" spans="1:18" ht="10.9" customHeight="1" x14ac:dyDescent="0.2">
      <c r="A83" s="14" t="s">
        <v>89</v>
      </c>
      <c r="B83" s="13">
        <v>0</v>
      </c>
      <c r="C83" s="13">
        <v>0</v>
      </c>
      <c r="D83" s="13">
        <v>0</v>
      </c>
      <c r="E83" s="13">
        <v>0</v>
      </c>
      <c r="F83" s="13">
        <v>0</v>
      </c>
      <c r="G83" s="13">
        <v>0</v>
      </c>
      <c r="H83" s="13">
        <v>0</v>
      </c>
      <c r="I83" s="13">
        <v>0</v>
      </c>
      <c r="J83" s="13">
        <v>0</v>
      </c>
      <c r="K83" s="13">
        <v>0</v>
      </c>
      <c r="L83" s="13">
        <v>0</v>
      </c>
      <c r="M83" s="13">
        <v>0</v>
      </c>
      <c r="N83" s="13">
        <v>0</v>
      </c>
      <c r="O83" s="13">
        <v>0</v>
      </c>
      <c r="P83" s="13">
        <f t="shared" si="15"/>
        <v>0</v>
      </c>
    </row>
    <row r="84" spans="1:18" ht="10.9" customHeight="1" x14ac:dyDescent="0.2">
      <c r="A84" s="14" t="s">
        <v>90</v>
      </c>
      <c r="B84" s="13">
        <v>0</v>
      </c>
      <c r="C84" s="13">
        <v>0</v>
      </c>
      <c r="D84" s="13">
        <v>0</v>
      </c>
      <c r="E84" s="13">
        <v>0</v>
      </c>
      <c r="F84" s="13">
        <v>0</v>
      </c>
      <c r="G84" s="13">
        <v>0</v>
      </c>
      <c r="H84" s="13">
        <v>0</v>
      </c>
      <c r="I84" s="13">
        <v>0</v>
      </c>
      <c r="J84" s="13">
        <v>0</v>
      </c>
      <c r="K84" s="13">
        <v>0</v>
      </c>
      <c r="L84" s="13">
        <v>0</v>
      </c>
      <c r="M84" s="13">
        <v>0</v>
      </c>
      <c r="N84" s="13">
        <v>0</v>
      </c>
      <c r="O84" s="13">
        <v>0</v>
      </c>
      <c r="P84" s="13">
        <f t="shared" si="15"/>
        <v>0</v>
      </c>
    </row>
    <row r="85" spans="1:18" ht="10.9" customHeight="1" x14ac:dyDescent="0.2">
      <c r="A85" s="16" t="s">
        <v>91</v>
      </c>
      <c r="B85" s="10">
        <v>0</v>
      </c>
      <c r="C85" s="10">
        <v>0</v>
      </c>
      <c r="D85" s="10">
        <v>0</v>
      </c>
      <c r="E85" s="10">
        <v>0</v>
      </c>
      <c r="F85" s="10">
        <v>0</v>
      </c>
      <c r="G85" s="10">
        <v>0</v>
      </c>
      <c r="H85" s="10">
        <v>0</v>
      </c>
      <c r="I85" s="10">
        <v>0</v>
      </c>
      <c r="J85" s="10">
        <v>0</v>
      </c>
      <c r="K85" s="10">
        <v>0</v>
      </c>
      <c r="L85" s="10">
        <v>0</v>
      </c>
      <c r="M85" s="10">
        <v>0</v>
      </c>
      <c r="N85" s="10">
        <v>0</v>
      </c>
      <c r="O85" s="10">
        <v>0</v>
      </c>
      <c r="P85" s="10">
        <f t="shared" si="15"/>
        <v>0</v>
      </c>
    </row>
    <row r="86" spans="1:18" ht="10.9" customHeight="1" x14ac:dyDescent="0.2">
      <c r="A86" s="14" t="s">
        <v>92</v>
      </c>
      <c r="B86" s="13">
        <v>0</v>
      </c>
      <c r="C86" s="13">
        <v>0</v>
      </c>
      <c r="D86" s="13">
        <v>0</v>
      </c>
      <c r="E86" s="13">
        <v>0</v>
      </c>
      <c r="F86" s="13">
        <v>0</v>
      </c>
      <c r="G86" s="13">
        <v>0</v>
      </c>
      <c r="H86" s="13">
        <v>0</v>
      </c>
      <c r="I86" s="13">
        <v>0</v>
      </c>
      <c r="J86" s="13">
        <v>0</v>
      </c>
      <c r="K86" s="13">
        <v>0</v>
      </c>
      <c r="L86" s="13">
        <v>0</v>
      </c>
      <c r="M86" s="13">
        <v>0</v>
      </c>
      <c r="N86" s="13">
        <v>0</v>
      </c>
      <c r="O86" s="13">
        <v>0</v>
      </c>
      <c r="P86" s="13">
        <f t="shared" si="15"/>
        <v>0</v>
      </c>
    </row>
    <row r="87" spans="1:18" s="24" customFormat="1" x14ac:dyDescent="0.2">
      <c r="A87" s="3" t="s">
        <v>93</v>
      </c>
      <c r="B87" s="4">
        <f>B14+B20+B30+B40+B49+B56+B66</f>
        <v>4163038522</v>
      </c>
      <c r="C87" s="4">
        <f>C14+C20+C30+C40+C49+C56+C66</f>
        <v>4359333992.5700006</v>
      </c>
      <c r="D87" s="4">
        <f t="shared" ref="D87:O87" si="16">D14+D20+D30+D40+D49+D56+D66</f>
        <v>230428536.26999995</v>
      </c>
      <c r="E87" s="4">
        <f t="shared" si="16"/>
        <v>242623256.75999996</v>
      </c>
      <c r="F87" s="4">
        <f t="shared" si="16"/>
        <v>335752562.32000005</v>
      </c>
      <c r="G87" s="4">
        <f t="shared" si="16"/>
        <v>286687490.04000002</v>
      </c>
      <c r="H87" s="4">
        <f t="shared" si="16"/>
        <v>345322351.43000001</v>
      </c>
      <c r="I87" s="4">
        <f t="shared" si="16"/>
        <v>331228427.84999996</v>
      </c>
      <c r="J87" s="4">
        <f t="shared" si="16"/>
        <v>311416120.94000006</v>
      </c>
      <c r="K87" s="4">
        <f t="shared" si="16"/>
        <v>312772304.66000009</v>
      </c>
      <c r="L87" s="4">
        <f t="shared" si="16"/>
        <v>329611901.68000001</v>
      </c>
      <c r="M87" s="4">
        <f t="shared" si="16"/>
        <v>408223265.65000004</v>
      </c>
      <c r="N87" s="4">
        <f t="shared" si="16"/>
        <v>549979302.58999991</v>
      </c>
      <c r="O87" s="4">
        <f t="shared" si="16"/>
        <v>0</v>
      </c>
      <c r="P87" s="4">
        <f t="shared" si="15"/>
        <v>3684045520.1899996</v>
      </c>
      <c r="Q87" s="33"/>
      <c r="R87" s="33"/>
    </row>
    <row r="88" spans="1:18" ht="11.45" customHeight="1" x14ac:dyDescent="0.2">
      <c r="A88" s="18" t="s">
        <v>98</v>
      </c>
      <c r="B88" s="18"/>
      <c r="C88" s="18"/>
      <c r="D88" s="19"/>
      <c r="E88" s="19"/>
      <c r="F88" s="19"/>
      <c r="G88" s="19"/>
      <c r="H88" s="19"/>
      <c r="I88" s="19"/>
      <c r="J88" s="19"/>
      <c r="K88" s="19"/>
      <c r="L88" s="19"/>
      <c r="M88" s="19"/>
      <c r="N88" s="18"/>
      <c r="O88" s="18"/>
      <c r="Q88" s="34"/>
    </row>
    <row r="89" spans="1:18" ht="12.6" customHeight="1" x14ac:dyDescent="0.2">
      <c r="A89" s="35" t="s">
        <v>95</v>
      </c>
      <c r="B89" s="35"/>
      <c r="C89" s="35"/>
      <c r="D89" s="35"/>
      <c r="E89" s="35"/>
      <c r="F89" s="35"/>
      <c r="G89" s="35"/>
      <c r="H89" s="35"/>
      <c r="I89" s="35"/>
      <c r="J89" s="35"/>
      <c r="K89" s="18"/>
      <c r="L89" s="18"/>
      <c r="M89" s="18"/>
      <c r="N89" s="18"/>
      <c r="O89" s="18"/>
      <c r="P89" s="18"/>
    </row>
    <row r="90" spans="1:18" ht="12.6" customHeight="1" x14ac:dyDescent="0.2">
      <c r="A90" s="62" t="s">
        <v>96</v>
      </c>
      <c r="B90" s="62"/>
      <c r="C90" s="62"/>
      <c r="D90" s="36"/>
      <c r="E90" s="36"/>
      <c r="F90" s="36"/>
      <c r="G90" s="36"/>
      <c r="H90" s="36"/>
      <c r="I90" s="36"/>
      <c r="J90" s="36"/>
      <c r="K90" s="18"/>
      <c r="L90" s="18"/>
      <c r="M90" s="18"/>
      <c r="N90" s="18"/>
      <c r="O90" s="18"/>
      <c r="P90" s="18"/>
    </row>
    <row r="91" spans="1:18" ht="18" customHeight="1" x14ac:dyDescent="0.2">
      <c r="A91" s="63" t="s">
        <v>97</v>
      </c>
      <c r="B91" s="63"/>
      <c r="C91" s="63"/>
      <c r="D91" s="63"/>
      <c r="E91" s="63"/>
      <c r="F91" s="63"/>
      <c r="G91" s="35"/>
      <c r="H91" s="35"/>
      <c r="I91" s="35"/>
      <c r="J91" s="35"/>
      <c r="K91" s="18"/>
      <c r="L91" s="18"/>
      <c r="M91" s="18"/>
      <c r="N91" s="18"/>
      <c r="O91" s="18"/>
      <c r="P91" s="18"/>
    </row>
    <row r="92" spans="1:18" ht="34.15" customHeight="1" x14ac:dyDescent="0.2">
      <c r="A92" s="20"/>
      <c r="B92" s="14"/>
      <c r="C92" s="14"/>
      <c r="D92" s="14"/>
      <c r="E92" s="14"/>
      <c r="F92" s="14"/>
      <c r="G92" s="14"/>
      <c r="H92" s="14"/>
      <c r="I92" s="14"/>
      <c r="J92" s="14"/>
      <c r="K92" s="18"/>
      <c r="L92" s="21"/>
      <c r="M92" s="21"/>
      <c r="N92" s="21"/>
      <c r="O92" s="21"/>
      <c r="P92" s="21"/>
    </row>
    <row r="93" spans="1:18" s="15" customFormat="1" ht="15" x14ac:dyDescent="0.2">
      <c r="A93" s="5" t="s">
        <v>109</v>
      </c>
      <c r="L93" s="52" t="s">
        <v>111</v>
      </c>
      <c r="M93" s="52"/>
      <c r="N93" s="52"/>
      <c r="O93" s="52"/>
      <c r="P93" s="52"/>
    </row>
    <row r="94" spans="1:18" s="42" customFormat="1" ht="15" x14ac:dyDescent="0.2">
      <c r="A94" s="22" t="s">
        <v>110</v>
      </c>
      <c r="L94" s="53" t="s">
        <v>94</v>
      </c>
      <c r="M94" s="53"/>
      <c r="N94" s="53"/>
      <c r="O94" s="53"/>
      <c r="P94" s="53"/>
    </row>
    <row r="95" spans="1:18" x14ac:dyDescent="0.2">
      <c r="A95" s="18"/>
      <c r="B95" s="13"/>
      <c r="C95" s="13"/>
      <c r="D95" s="13"/>
      <c r="E95" s="13"/>
      <c r="F95" s="13"/>
      <c r="G95" s="18"/>
      <c r="H95" s="18"/>
      <c r="I95" s="18"/>
      <c r="J95" s="18"/>
      <c r="K95" s="18"/>
      <c r="L95" s="18"/>
      <c r="M95" s="18"/>
      <c r="N95" s="18"/>
      <c r="O95" s="18"/>
      <c r="P95" s="18"/>
    </row>
    <row r="96" spans="1:18" x14ac:dyDescent="0.2">
      <c r="A96" s="23"/>
      <c r="B96" s="28"/>
      <c r="C96" s="28"/>
      <c r="D96" s="28"/>
      <c r="E96" s="28"/>
      <c r="F96" s="28"/>
      <c r="G96" s="23"/>
      <c r="H96" s="23"/>
      <c r="I96" s="23"/>
      <c r="J96" s="23"/>
      <c r="K96" s="23"/>
      <c r="L96" s="23"/>
      <c r="M96" s="23"/>
      <c r="N96" s="23"/>
      <c r="O96" s="23"/>
      <c r="P96" s="23"/>
    </row>
    <row r="97" spans="1:16" x14ac:dyDescent="0.2">
      <c r="A97" s="23"/>
      <c r="B97" s="23"/>
      <c r="C97" s="23"/>
      <c r="D97" s="23"/>
      <c r="E97" s="23"/>
      <c r="F97" s="23"/>
      <c r="G97" s="23"/>
      <c r="H97" s="23"/>
      <c r="I97" s="23"/>
      <c r="J97" s="23"/>
      <c r="K97" s="23"/>
      <c r="L97" s="23"/>
      <c r="M97" s="23"/>
      <c r="N97" s="23"/>
      <c r="O97" s="23"/>
      <c r="P97" s="23"/>
    </row>
    <row r="98" spans="1:16" x14ac:dyDescent="0.2">
      <c r="A98" s="23"/>
      <c r="B98" s="23"/>
      <c r="C98" s="23"/>
      <c r="D98" s="23"/>
      <c r="E98" s="23"/>
      <c r="F98" s="23"/>
      <c r="G98" s="23"/>
      <c r="H98" s="23"/>
      <c r="I98" s="23"/>
      <c r="J98" s="23"/>
      <c r="K98" s="23"/>
      <c r="L98" s="23"/>
      <c r="M98" s="23"/>
      <c r="N98" s="23"/>
      <c r="O98" s="23"/>
      <c r="P98" s="23"/>
    </row>
    <row r="99" spans="1:16" x14ac:dyDescent="0.2">
      <c r="A99" s="23"/>
      <c r="B99" s="23"/>
      <c r="C99" s="23"/>
      <c r="D99" s="23"/>
      <c r="E99" s="23"/>
      <c r="F99" s="23"/>
      <c r="G99" s="23"/>
      <c r="H99" s="23"/>
      <c r="I99" s="23"/>
      <c r="J99" s="23"/>
      <c r="K99" s="23"/>
      <c r="L99" s="23"/>
      <c r="M99" s="23"/>
      <c r="N99" s="23"/>
      <c r="O99" s="23"/>
      <c r="P99" s="23"/>
    </row>
    <row r="100" spans="1:16" x14ac:dyDescent="0.2">
      <c r="A100" s="23"/>
      <c r="B100" s="23"/>
      <c r="C100" s="23"/>
      <c r="D100" s="23"/>
      <c r="E100" s="23"/>
      <c r="F100" s="23"/>
      <c r="G100" s="23"/>
      <c r="H100" s="23"/>
      <c r="I100" s="23"/>
      <c r="J100" s="23"/>
      <c r="K100" s="23"/>
      <c r="L100" s="23"/>
      <c r="M100" s="23"/>
      <c r="N100" s="23"/>
      <c r="O100" s="23"/>
      <c r="P100" s="23"/>
    </row>
    <row r="101" spans="1:16" x14ac:dyDescent="0.2">
      <c r="A101" s="23"/>
      <c r="B101" s="23"/>
      <c r="C101" s="23"/>
      <c r="D101" s="23"/>
      <c r="E101" s="23"/>
      <c r="F101" s="23"/>
      <c r="G101" s="23"/>
      <c r="H101" s="23"/>
      <c r="I101" s="23"/>
      <c r="J101" s="23"/>
      <c r="K101" s="23"/>
      <c r="L101" s="23"/>
      <c r="M101" s="23"/>
      <c r="N101" s="23"/>
      <c r="O101" s="23"/>
      <c r="P101" s="23"/>
    </row>
    <row r="102" spans="1:16" x14ac:dyDescent="0.2">
      <c r="A102" s="23"/>
      <c r="B102" s="23"/>
      <c r="C102" s="23"/>
      <c r="D102" s="23"/>
      <c r="E102" s="23"/>
      <c r="F102" s="23"/>
      <c r="G102" s="23"/>
      <c r="H102" s="23"/>
      <c r="I102" s="23"/>
      <c r="J102" s="23"/>
      <c r="K102" s="23"/>
      <c r="L102" s="23"/>
      <c r="M102" s="23"/>
      <c r="N102" s="23"/>
      <c r="O102" s="23"/>
      <c r="P102" s="23"/>
    </row>
    <row r="103" spans="1:16" x14ac:dyDescent="0.2">
      <c r="A103" s="23"/>
      <c r="B103" s="23"/>
      <c r="C103" s="23"/>
      <c r="D103" s="23"/>
      <c r="E103" s="23"/>
      <c r="F103" s="23"/>
      <c r="G103" s="23"/>
      <c r="H103" s="23"/>
      <c r="I103" s="23"/>
      <c r="J103" s="23"/>
      <c r="K103" s="23"/>
      <c r="L103" s="23"/>
      <c r="M103" s="23"/>
      <c r="N103" s="23"/>
      <c r="O103" s="23"/>
      <c r="P103" s="23"/>
    </row>
    <row r="104" spans="1:16" x14ac:dyDescent="0.2">
      <c r="A104" s="23"/>
      <c r="B104" s="23"/>
      <c r="C104" s="23"/>
      <c r="D104" s="23"/>
      <c r="E104" s="23"/>
      <c r="F104" s="23"/>
      <c r="G104" s="23"/>
      <c r="H104" s="23"/>
      <c r="I104" s="23"/>
      <c r="J104" s="23"/>
      <c r="K104" s="23"/>
      <c r="L104" s="23"/>
      <c r="M104" s="23"/>
      <c r="N104" s="23"/>
      <c r="O104" s="23"/>
      <c r="P104" s="23"/>
    </row>
  </sheetData>
  <mergeCells count="13">
    <mergeCell ref="L93:P93"/>
    <mergeCell ref="L94:P94"/>
    <mergeCell ref="A10:P10"/>
    <mergeCell ref="A6:P6"/>
    <mergeCell ref="A7:P7"/>
    <mergeCell ref="A8:P8"/>
    <mergeCell ref="A9:P9"/>
    <mergeCell ref="A11:A12"/>
    <mergeCell ref="B11:B12"/>
    <mergeCell ref="C11:C12"/>
    <mergeCell ref="D11:O11"/>
    <mergeCell ref="A90:C90"/>
    <mergeCell ref="A91:F91"/>
  </mergeCells>
  <printOptions horizontalCentered="1"/>
  <pageMargins left="0.17" right="0" top="0.75" bottom="1" header="0.3" footer="0.3"/>
  <pageSetup paperSize="5" scale="95"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theme="4" tint="0.59999389629810485"/>
  </sheetPr>
  <dimension ref="A6:J214"/>
  <sheetViews>
    <sheetView showGridLines="0" topLeftCell="A212" zoomScale="175" zoomScaleNormal="175" workbookViewId="0">
      <selection activeCell="D68" sqref="D68"/>
    </sheetView>
  </sheetViews>
  <sheetFormatPr baseColWidth="10" defaultColWidth="8.83203125" defaultRowHeight="12.75" x14ac:dyDescent="0.2"/>
  <cols>
    <col min="1" max="1" width="11.1640625" style="29" customWidth="1"/>
    <col min="2" max="2" width="7.6640625" style="29" customWidth="1"/>
    <col min="3" max="3" width="22.83203125" style="30" customWidth="1"/>
    <col min="4" max="4" width="59.1640625" style="26" customWidth="1"/>
    <col min="5" max="5" width="17.6640625" style="39" customWidth="1"/>
    <col min="6" max="6" width="14.1640625" style="26" bestFit="1" customWidth="1"/>
    <col min="7" max="16384" width="8.83203125" style="26"/>
  </cols>
  <sheetData>
    <row r="6" spans="1:10" ht="37.15" customHeight="1" x14ac:dyDescent="0.2"/>
    <row r="7" spans="1:10" ht="21.6" customHeight="1" x14ac:dyDescent="0.2">
      <c r="A7" s="64" t="s">
        <v>112</v>
      </c>
      <c r="B7" s="65"/>
      <c r="C7" s="65"/>
      <c r="D7" s="65"/>
      <c r="E7" s="65"/>
      <c r="F7" s="27"/>
      <c r="G7" s="27"/>
      <c r="H7" s="27"/>
      <c r="I7" s="27"/>
      <c r="J7" s="27"/>
    </row>
    <row r="8" spans="1:10" ht="21" x14ac:dyDescent="0.2">
      <c r="A8" s="64" t="s">
        <v>180</v>
      </c>
      <c r="B8" s="65"/>
      <c r="C8" s="65"/>
      <c r="D8" s="65"/>
      <c r="E8" s="65"/>
    </row>
    <row r="9" spans="1:10" ht="15.6" customHeight="1" x14ac:dyDescent="0.2">
      <c r="A9" s="64" t="s">
        <v>99</v>
      </c>
      <c r="B9" s="65"/>
      <c r="C9" s="65"/>
      <c r="D9" s="65"/>
      <c r="E9" s="65"/>
    </row>
    <row r="10" spans="1:10" ht="34.15" customHeight="1" x14ac:dyDescent="0.25">
      <c r="A10" s="25" t="s">
        <v>101</v>
      </c>
      <c r="B10" s="25" t="s">
        <v>102</v>
      </c>
      <c r="C10" s="25" t="s">
        <v>103</v>
      </c>
      <c r="D10" s="25" t="s">
        <v>104</v>
      </c>
      <c r="E10" s="37" t="s">
        <v>105</v>
      </c>
    </row>
    <row r="11" spans="1:10" customFormat="1" ht="76.5" x14ac:dyDescent="0.2">
      <c r="A11" s="44">
        <v>45957</v>
      </c>
      <c r="B11" s="45">
        <v>4735</v>
      </c>
      <c r="C11" s="40" t="s">
        <v>139</v>
      </c>
      <c r="D11" s="46" t="s">
        <v>181</v>
      </c>
      <c r="E11" s="47">
        <v>0</v>
      </c>
    </row>
    <row r="12" spans="1:10" customFormat="1" ht="76.5" x14ac:dyDescent="0.2">
      <c r="A12" s="44">
        <v>45957</v>
      </c>
      <c r="B12" s="45">
        <v>4745</v>
      </c>
      <c r="C12" s="40" t="s">
        <v>160</v>
      </c>
      <c r="D12" s="46" t="s">
        <v>181</v>
      </c>
      <c r="E12" s="47">
        <v>0</v>
      </c>
    </row>
    <row r="13" spans="1:10" customFormat="1" ht="76.5" x14ac:dyDescent="0.2">
      <c r="A13" s="44">
        <v>45957</v>
      </c>
      <c r="B13" s="45">
        <v>4747</v>
      </c>
      <c r="C13" s="40" t="s">
        <v>138</v>
      </c>
      <c r="D13" s="46" t="s">
        <v>181</v>
      </c>
      <c r="E13" s="47">
        <v>0</v>
      </c>
    </row>
    <row r="14" spans="1:10" customFormat="1" ht="76.5" x14ac:dyDescent="0.2">
      <c r="A14" s="44">
        <v>45959</v>
      </c>
      <c r="B14" s="45">
        <v>4783</v>
      </c>
      <c r="C14" s="40" t="s">
        <v>140</v>
      </c>
      <c r="D14" s="46" t="s">
        <v>181</v>
      </c>
      <c r="E14" s="47">
        <v>0</v>
      </c>
    </row>
    <row r="15" spans="1:10" customFormat="1" ht="76.5" x14ac:dyDescent="0.2">
      <c r="A15" s="44">
        <v>45959</v>
      </c>
      <c r="B15" s="45">
        <v>4786</v>
      </c>
      <c r="C15" s="40" t="s">
        <v>161</v>
      </c>
      <c r="D15" s="46" t="s">
        <v>181</v>
      </c>
      <c r="E15" s="47">
        <v>0</v>
      </c>
    </row>
    <row r="16" spans="1:10" customFormat="1" ht="76.5" x14ac:dyDescent="0.2">
      <c r="A16" s="44">
        <v>45959</v>
      </c>
      <c r="B16" s="45">
        <v>4789</v>
      </c>
      <c r="C16" s="40" t="s">
        <v>162</v>
      </c>
      <c r="D16" s="46" t="s">
        <v>181</v>
      </c>
      <c r="E16" s="47">
        <v>0</v>
      </c>
    </row>
    <row r="17" spans="1:5" customFormat="1" ht="76.5" x14ac:dyDescent="0.2">
      <c r="A17" s="44">
        <v>45959</v>
      </c>
      <c r="B17" s="45">
        <v>4791</v>
      </c>
      <c r="C17" s="40" t="s">
        <v>163</v>
      </c>
      <c r="D17" s="46" t="s">
        <v>181</v>
      </c>
      <c r="E17" s="47">
        <v>0</v>
      </c>
    </row>
    <row r="18" spans="1:5" customFormat="1" ht="76.5" x14ac:dyDescent="0.2">
      <c r="A18" s="44">
        <v>45959</v>
      </c>
      <c r="B18" s="45">
        <v>4795</v>
      </c>
      <c r="C18" s="40" t="s">
        <v>156</v>
      </c>
      <c r="D18" s="46" t="s">
        <v>181</v>
      </c>
      <c r="E18" s="47">
        <v>0</v>
      </c>
    </row>
    <row r="19" spans="1:5" customFormat="1" ht="76.5" x14ac:dyDescent="0.2">
      <c r="A19" s="44">
        <v>45960</v>
      </c>
      <c r="B19" s="45">
        <v>4811</v>
      </c>
      <c r="C19" s="40" t="s">
        <v>164</v>
      </c>
      <c r="D19" s="46" t="s">
        <v>181</v>
      </c>
      <c r="E19" s="47">
        <v>0</v>
      </c>
    </row>
    <row r="20" spans="1:5" customFormat="1" ht="76.5" x14ac:dyDescent="0.2">
      <c r="A20" s="44">
        <v>45960</v>
      </c>
      <c r="B20" s="45">
        <v>4812</v>
      </c>
      <c r="C20" s="40" t="s">
        <v>165</v>
      </c>
      <c r="D20" s="46" t="s">
        <v>181</v>
      </c>
      <c r="E20" s="47">
        <v>0</v>
      </c>
    </row>
    <row r="21" spans="1:5" customFormat="1" ht="76.5" x14ac:dyDescent="0.2">
      <c r="A21" s="44">
        <v>45960</v>
      </c>
      <c r="B21" s="45">
        <v>4813</v>
      </c>
      <c r="C21" s="41" t="s">
        <v>166</v>
      </c>
      <c r="D21" s="46" t="s">
        <v>181</v>
      </c>
      <c r="E21" s="47">
        <v>0</v>
      </c>
    </row>
    <row r="22" spans="1:5" customFormat="1" ht="76.5" x14ac:dyDescent="0.2">
      <c r="A22" s="44">
        <v>45960</v>
      </c>
      <c r="B22" s="45">
        <v>4815</v>
      </c>
      <c r="C22" s="46" t="s">
        <v>167</v>
      </c>
      <c r="D22" s="46" t="s">
        <v>181</v>
      </c>
      <c r="E22" s="47">
        <v>0</v>
      </c>
    </row>
    <row r="23" spans="1:5" customFormat="1" ht="76.5" x14ac:dyDescent="0.2">
      <c r="A23" s="44">
        <v>45960</v>
      </c>
      <c r="B23" s="45">
        <v>4816</v>
      </c>
      <c r="C23" s="41" t="s">
        <v>168</v>
      </c>
      <c r="D23" s="46" t="s">
        <v>181</v>
      </c>
      <c r="E23" s="47">
        <v>0</v>
      </c>
    </row>
    <row r="24" spans="1:5" customFormat="1" ht="76.5" x14ac:dyDescent="0.2">
      <c r="A24" s="44">
        <v>45960</v>
      </c>
      <c r="B24" s="45">
        <v>4817</v>
      </c>
      <c r="C24" s="41" t="s">
        <v>169</v>
      </c>
      <c r="D24" s="46" t="s">
        <v>181</v>
      </c>
      <c r="E24" s="47">
        <v>0</v>
      </c>
    </row>
    <row r="25" spans="1:5" customFormat="1" ht="76.5" x14ac:dyDescent="0.2">
      <c r="A25" s="44">
        <v>45960</v>
      </c>
      <c r="B25" s="45">
        <v>4818</v>
      </c>
      <c r="C25" s="46" t="s">
        <v>170</v>
      </c>
      <c r="D25" s="46" t="s">
        <v>181</v>
      </c>
      <c r="E25" s="47">
        <v>0</v>
      </c>
    </row>
    <row r="26" spans="1:5" customFormat="1" ht="76.5" x14ac:dyDescent="0.2">
      <c r="A26" s="44">
        <v>45961</v>
      </c>
      <c r="B26" s="45">
        <v>4833</v>
      </c>
      <c r="C26" s="41" t="s">
        <v>171</v>
      </c>
      <c r="D26" s="46" t="s">
        <v>181</v>
      </c>
      <c r="E26" s="47">
        <v>0</v>
      </c>
    </row>
    <row r="27" spans="1:5" customFormat="1" ht="76.5" x14ac:dyDescent="0.2">
      <c r="A27" s="44">
        <v>45961</v>
      </c>
      <c r="B27" s="45">
        <v>4834</v>
      </c>
      <c r="C27" s="41" t="s">
        <v>172</v>
      </c>
      <c r="D27" s="46" t="s">
        <v>181</v>
      </c>
      <c r="E27" s="47">
        <v>0</v>
      </c>
    </row>
    <row r="28" spans="1:5" customFormat="1" ht="76.5" x14ac:dyDescent="0.2">
      <c r="A28" s="44">
        <v>45961</v>
      </c>
      <c r="B28" s="45">
        <v>4836</v>
      </c>
      <c r="C28" s="41" t="s">
        <v>173</v>
      </c>
      <c r="D28" s="46" t="s">
        <v>181</v>
      </c>
      <c r="E28" s="47">
        <v>0</v>
      </c>
    </row>
    <row r="29" spans="1:5" customFormat="1" ht="76.5" x14ac:dyDescent="0.2">
      <c r="A29" s="44">
        <v>45961</v>
      </c>
      <c r="B29" s="45">
        <v>4837</v>
      </c>
      <c r="C29" s="41" t="s">
        <v>174</v>
      </c>
      <c r="D29" s="46" t="s">
        <v>181</v>
      </c>
      <c r="E29" s="47">
        <v>0</v>
      </c>
    </row>
    <row r="30" spans="1:5" customFormat="1" ht="76.5" x14ac:dyDescent="0.2">
      <c r="A30" s="44">
        <v>45961</v>
      </c>
      <c r="B30" s="45">
        <v>4839</v>
      </c>
      <c r="C30" s="41" t="s">
        <v>149</v>
      </c>
      <c r="D30" s="46" t="s">
        <v>181</v>
      </c>
      <c r="E30" s="47">
        <v>0</v>
      </c>
    </row>
    <row r="31" spans="1:5" customFormat="1" ht="76.5" x14ac:dyDescent="0.2">
      <c r="A31" s="44">
        <v>45961</v>
      </c>
      <c r="B31" s="45">
        <v>4845</v>
      </c>
      <c r="C31" s="41" t="s">
        <v>176</v>
      </c>
      <c r="D31" s="46" t="s">
        <v>181</v>
      </c>
      <c r="E31" s="47">
        <v>0</v>
      </c>
    </row>
    <row r="32" spans="1:5" customFormat="1" ht="76.5" x14ac:dyDescent="0.2">
      <c r="A32" s="44">
        <v>45961</v>
      </c>
      <c r="B32" s="45">
        <v>4846</v>
      </c>
      <c r="C32" s="41" t="s">
        <v>178</v>
      </c>
      <c r="D32" s="46" t="s">
        <v>181</v>
      </c>
      <c r="E32" s="47">
        <v>0</v>
      </c>
    </row>
    <row r="33" spans="1:5" customFormat="1" ht="76.5" x14ac:dyDescent="0.2">
      <c r="A33" s="44">
        <v>45961</v>
      </c>
      <c r="B33" s="45">
        <v>4847</v>
      </c>
      <c r="C33" s="41" t="s">
        <v>179</v>
      </c>
      <c r="D33" s="46" t="s">
        <v>181</v>
      </c>
      <c r="E33" s="47">
        <v>0</v>
      </c>
    </row>
    <row r="34" spans="1:5" customFormat="1" ht="51" x14ac:dyDescent="0.2">
      <c r="A34" s="43">
        <v>45727</v>
      </c>
      <c r="B34" s="41">
        <v>4867</v>
      </c>
      <c r="C34" s="41" t="s">
        <v>149</v>
      </c>
      <c r="D34" s="40" t="s">
        <v>182</v>
      </c>
      <c r="E34" s="47">
        <v>540000</v>
      </c>
    </row>
    <row r="35" spans="1:5" customFormat="1" ht="63.75" x14ac:dyDescent="0.2">
      <c r="A35" s="43">
        <v>45727</v>
      </c>
      <c r="B35" s="41">
        <v>4875</v>
      </c>
      <c r="C35" s="46" t="s">
        <v>183</v>
      </c>
      <c r="D35" s="40" t="s">
        <v>184</v>
      </c>
      <c r="E35" s="47">
        <v>20610</v>
      </c>
    </row>
    <row r="36" spans="1:5" customFormat="1" ht="63.75" x14ac:dyDescent="0.2">
      <c r="A36" s="43">
        <v>45727</v>
      </c>
      <c r="B36" s="41">
        <v>4882</v>
      </c>
      <c r="C36" s="46" t="s">
        <v>185</v>
      </c>
      <c r="D36" s="40" t="s">
        <v>186</v>
      </c>
      <c r="E36" s="47">
        <v>177000</v>
      </c>
    </row>
    <row r="37" spans="1:5" customFormat="1" ht="66.599999999999994" customHeight="1" x14ac:dyDescent="0.2">
      <c r="A37" s="43">
        <v>45727</v>
      </c>
      <c r="B37" s="41">
        <v>4884</v>
      </c>
      <c r="C37" s="46" t="s">
        <v>138</v>
      </c>
      <c r="D37" s="40" t="s">
        <v>187</v>
      </c>
      <c r="E37" s="47">
        <v>105761.14</v>
      </c>
    </row>
    <row r="38" spans="1:5" customFormat="1" ht="36" customHeight="1" x14ac:dyDescent="0.2">
      <c r="A38" s="43">
        <v>45727</v>
      </c>
      <c r="B38" s="41">
        <v>4887</v>
      </c>
      <c r="C38" s="46" t="s">
        <v>133</v>
      </c>
      <c r="D38" s="40" t="s">
        <v>188</v>
      </c>
      <c r="E38" s="47">
        <v>6400900.7999999998</v>
      </c>
    </row>
    <row r="39" spans="1:5" customFormat="1" ht="63.75" x14ac:dyDescent="0.2">
      <c r="A39" s="43">
        <v>45727</v>
      </c>
      <c r="B39" s="41">
        <v>4888</v>
      </c>
      <c r="C39" s="46" t="s">
        <v>170</v>
      </c>
      <c r="D39" s="40" t="s">
        <v>189</v>
      </c>
      <c r="E39" s="47">
        <v>238926.4</v>
      </c>
    </row>
    <row r="40" spans="1:5" customFormat="1" ht="76.900000000000006" customHeight="1" x14ac:dyDescent="0.2">
      <c r="A40" s="43">
        <v>45727</v>
      </c>
      <c r="B40" s="41">
        <v>4889</v>
      </c>
      <c r="C40" s="46" t="s">
        <v>140</v>
      </c>
      <c r="D40" s="40" t="s">
        <v>190</v>
      </c>
      <c r="E40" s="47">
        <v>106797.44</v>
      </c>
    </row>
    <row r="41" spans="1:5" customFormat="1" ht="76.900000000000006" customHeight="1" x14ac:dyDescent="0.2">
      <c r="A41" s="43">
        <v>45727</v>
      </c>
      <c r="B41" s="41">
        <v>4890</v>
      </c>
      <c r="C41" s="46" t="s">
        <v>161</v>
      </c>
      <c r="D41" s="40" t="s">
        <v>191</v>
      </c>
      <c r="E41" s="47">
        <v>15000001.75</v>
      </c>
    </row>
    <row r="42" spans="1:5" customFormat="1" ht="48.6" customHeight="1" x14ac:dyDescent="0.2">
      <c r="A42" s="43">
        <v>45727</v>
      </c>
      <c r="B42" s="41">
        <v>4891</v>
      </c>
      <c r="C42" s="46" t="s">
        <v>139</v>
      </c>
      <c r="D42" s="40" t="s">
        <v>192</v>
      </c>
      <c r="E42" s="47">
        <v>837573.26</v>
      </c>
    </row>
    <row r="43" spans="1:5" customFormat="1" ht="79.900000000000006" customHeight="1" x14ac:dyDescent="0.2">
      <c r="A43" s="43">
        <v>45727</v>
      </c>
      <c r="B43" s="41">
        <v>4893</v>
      </c>
      <c r="C43" s="46" t="s">
        <v>149</v>
      </c>
      <c r="D43" s="40" t="s">
        <v>193</v>
      </c>
      <c r="E43" s="47">
        <v>57820</v>
      </c>
    </row>
    <row r="44" spans="1:5" customFormat="1" ht="63.75" x14ac:dyDescent="0.2">
      <c r="A44" s="43">
        <v>45727</v>
      </c>
      <c r="B44" s="41">
        <v>4894</v>
      </c>
      <c r="C44" s="46" t="s">
        <v>162</v>
      </c>
      <c r="D44" s="40" t="s">
        <v>194</v>
      </c>
      <c r="E44" s="47">
        <v>744662.6</v>
      </c>
    </row>
    <row r="45" spans="1:5" customFormat="1" ht="51" x14ac:dyDescent="0.2">
      <c r="A45" s="43">
        <v>45727</v>
      </c>
      <c r="B45" s="41">
        <v>4896</v>
      </c>
      <c r="C45" s="46" t="s">
        <v>156</v>
      </c>
      <c r="D45" s="40" t="s">
        <v>195</v>
      </c>
      <c r="E45" s="47">
        <v>89965.56</v>
      </c>
    </row>
    <row r="46" spans="1:5" customFormat="1" ht="64.150000000000006" customHeight="1" x14ac:dyDescent="0.2">
      <c r="A46" s="43">
        <v>45727</v>
      </c>
      <c r="B46" s="41">
        <v>4897</v>
      </c>
      <c r="C46" s="46" t="s">
        <v>168</v>
      </c>
      <c r="D46" s="40" t="s">
        <v>196</v>
      </c>
      <c r="E46" s="47">
        <v>118000</v>
      </c>
    </row>
    <row r="47" spans="1:5" customFormat="1" ht="74.45" customHeight="1" x14ac:dyDescent="0.2">
      <c r="A47" s="43">
        <v>45727</v>
      </c>
      <c r="B47" s="41">
        <v>4898</v>
      </c>
      <c r="C47" s="46" t="s">
        <v>160</v>
      </c>
      <c r="D47" s="40" t="s">
        <v>197</v>
      </c>
      <c r="E47" s="47">
        <v>1261999.5900000001</v>
      </c>
    </row>
    <row r="48" spans="1:5" customFormat="1" ht="85.9" customHeight="1" x14ac:dyDescent="0.2">
      <c r="A48" s="43">
        <v>45727</v>
      </c>
      <c r="B48" s="41">
        <v>4899</v>
      </c>
      <c r="C48" s="46" t="s">
        <v>167</v>
      </c>
      <c r="D48" s="40" t="s">
        <v>198</v>
      </c>
      <c r="E48" s="47">
        <v>946057.64999999991</v>
      </c>
    </row>
    <row r="49" spans="1:5" customFormat="1" ht="63.75" x14ac:dyDescent="0.2">
      <c r="A49" s="43">
        <v>45727</v>
      </c>
      <c r="B49" s="41">
        <v>4902</v>
      </c>
      <c r="C49" s="46" t="s">
        <v>164</v>
      </c>
      <c r="D49" s="40" t="s">
        <v>199</v>
      </c>
      <c r="E49" s="47">
        <v>66500</v>
      </c>
    </row>
    <row r="50" spans="1:5" customFormat="1" ht="51" x14ac:dyDescent="0.2">
      <c r="A50" s="43">
        <v>45727</v>
      </c>
      <c r="B50" s="41">
        <v>4903</v>
      </c>
      <c r="C50" s="46" t="s">
        <v>169</v>
      </c>
      <c r="D50" s="40" t="s">
        <v>200</v>
      </c>
      <c r="E50" s="47">
        <v>130500.01</v>
      </c>
    </row>
    <row r="51" spans="1:5" customFormat="1" ht="67.150000000000006" customHeight="1" x14ac:dyDescent="0.2">
      <c r="A51" s="43">
        <v>45727</v>
      </c>
      <c r="B51" s="41">
        <v>4904</v>
      </c>
      <c r="C51" s="46" t="s">
        <v>178</v>
      </c>
      <c r="D51" s="40" t="s">
        <v>201</v>
      </c>
      <c r="E51" s="47">
        <v>366666.66</v>
      </c>
    </row>
    <row r="52" spans="1:5" customFormat="1" ht="76.5" x14ac:dyDescent="0.2">
      <c r="A52" s="43">
        <v>45727</v>
      </c>
      <c r="B52" s="41">
        <v>4905</v>
      </c>
      <c r="C52" s="46" t="s">
        <v>163</v>
      </c>
      <c r="D52" s="40" t="s">
        <v>202</v>
      </c>
      <c r="E52" s="47">
        <v>295000</v>
      </c>
    </row>
    <row r="53" spans="1:5" customFormat="1" ht="75.599999999999994" customHeight="1" x14ac:dyDescent="0.2">
      <c r="A53" s="43">
        <v>45727</v>
      </c>
      <c r="B53" s="41">
        <v>4906</v>
      </c>
      <c r="C53" s="46" t="s">
        <v>165</v>
      </c>
      <c r="D53" s="40" t="s">
        <v>203</v>
      </c>
      <c r="E53" s="47">
        <v>59000</v>
      </c>
    </row>
    <row r="54" spans="1:5" customFormat="1" ht="45" customHeight="1" x14ac:dyDescent="0.2">
      <c r="A54" s="43">
        <v>45727</v>
      </c>
      <c r="B54" s="41">
        <v>4907</v>
      </c>
      <c r="C54" s="46" t="s">
        <v>176</v>
      </c>
      <c r="D54" s="40" t="s">
        <v>177</v>
      </c>
      <c r="E54" s="47">
        <v>375000</v>
      </c>
    </row>
    <row r="55" spans="1:5" customFormat="1" ht="77.45" customHeight="1" x14ac:dyDescent="0.2">
      <c r="A55" s="43">
        <v>45727</v>
      </c>
      <c r="B55" s="41">
        <v>4908</v>
      </c>
      <c r="C55" s="46" t="s">
        <v>166</v>
      </c>
      <c r="D55" s="40" t="s">
        <v>204</v>
      </c>
      <c r="E55" s="47">
        <v>149645</v>
      </c>
    </row>
    <row r="56" spans="1:5" customFormat="1" ht="63.75" x14ac:dyDescent="0.2">
      <c r="A56" s="43">
        <v>45727</v>
      </c>
      <c r="B56" s="41">
        <v>4910</v>
      </c>
      <c r="C56" s="46" t="s">
        <v>173</v>
      </c>
      <c r="D56" s="40" t="s">
        <v>205</v>
      </c>
      <c r="E56" s="47">
        <v>294705</v>
      </c>
    </row>
    <row r="57" spans="1:5" customFormat="1" ht="51.6" customHeight="1" x14ac:dyDescent="0.2">
      <c r="A57" s="43">
        <v>45727</v>
      </c>
      <c r="B57" s="41">
        <v>4911</v>
      </c>
      <c r="C57" s="46" t="s">
        <v>172</v>
      </c>
      <c r="D57" s="40" t="s">
        <v>206</v>
      </c>
      <c r="E57" s="47">
        <v>76818.62</v>
      </c>
    </row>
    <row r="58" spans="1:5" customFormat="1" ht="73.900000000000006" customHeight="1" x14ac:dyDescent="0.2">
      <c r="A58" s="43">
        <v>45727</v>
      </c>
      <c r="B58" s="41">
        <v>4912</v>
      </c>
      <c r="C58" s="46" t="s">
        <v>171</v>
      </c>
      <c r="D58" s="40" t="s">
        <v>207</v>
      </c>
      <c r="E58" s="47">
        <v>1049350.3999999999</v>
      </c>
    </row>
    <row r="59" spans="1:5" customFormat="1" ht="62.45" customHeight="1" x14ac:dyDescent="0.2">
      <c r="A59" s="43">
        <v>45727</v>
      </c>
      <c r="B59" s="41">
        <v>4913</v>
      </c>
      <c r="C59" s="46" t="s">
        <v>174</v>
      </c>
      <c r="D59" s="40" t="s">
        <v>175</v>
      </c>
      <c r="E59" s="47">
        <v>2725799.24</v>
      </c>
    </row>
    <row r="60" spans="1:5" customFormat="1" ht="81.599999999999994" customHeight="1" x14ac:dyDescent="0.2">
      <c r="A60" s="43">
        <v>45727</v>
      </c>
      <c r="B60" s="41">
        <v>4916</v>
      </c>
      <c r="C60" s="46" t="s">
        <v>208</v>
      </c>
      <c r="D60" s="40" t="s">
        <v>209</v>
      </c>
      <c r="E60" s="47">
        <v>430498.6</v>
      </c>
    </row>
    <row r="61" spans="1:5" customFormat="1" ht="51" x14ac:dyDescent="0.2">
      <c r="A61" s="43">
        <v>45727</v>
      </c>
      <c r="B61" s="41">
        <v>4917</v>
      </c>
      <c r="C61" s="46" t="s">
        <v>179</v>
      </c>
      <c r="D61" s="40" t="s">
        <v>210</v>
      </c>
      <c r="E61" s="47">
        <v>5805415</v>
      </c>
    </row>
    <row r="62" spans="1:5" customFormat="1" ht="25.5" x14ac:dyDescent="0.2">
      <c r="A62" s="43">
        <v>45727</v>
      </c>
      <c r="B62" s="41">
        <v>4919</v>
      </c>
      <c r="C62" s="46" t="s">
        <v>113</v>
      </c>
      <c r="D62" s="40" t="s">
        <v>211</v>
      </c>
      <c r="E62" s="47">
        <v>395559</v>
      </c>
    </row>
    <row r="63" spans="1:5" customFormat="1" ht="25.5" x14ac:dyDescent="0.2">
      <c r="A63" s="43">
        <v>45727</v>
      </c>
      <c r="B63" s="41">
        <v>4921</v>
      </c>
      <c r="C63" s="46" t="s">
        <v>113</v>
      </c>
      <c r="D63" s="40" t="s">
        <v>212</v>
      </c>
      <c r="E63" s="47">
        <v>6973</v>
      </c>
    </row>
    <row r="64" spans="1:5" customFormat="1" ht="63.75" x14ac:dyDescent="0.2">
      <c r="A64" s="43">
        <v>45758</v>
      </c>
      <c r="B64" s="41">
        <v>4923</v>
      </c>
      <c r="C64" s="46" t="s">
        <v>213</v>
      </c>
      <c r="D64" s="40" t="s">
        <v>214</v>
      </c>
      <c r="E64" s="47">
        <v>341640</v>
      </c>
    </row>
    <row r="65" spans="1:5" customFormat="1" ht="63.75" x14ac:dyDescent="0.2">
      <c r="A65" s="43">
        <v>45758</v>
      </c>
      <c r="B65" s="41">
        <v>4925</v>
      </c>
      <c r="C65" s="46" t="s">
        <v>215</v>
      </c>
      <c r="D65" s="40" t="s">
        <v>216</v>
      </c>
      <c r="E65" s="47">
        <v>337995.66000000003</v>
      </c>
    </row>
    <row r="66" spans="1:5" customFormat="1" ht="25.5" x14ac:dyDescent="0.2">
      <c r="A66" s="43">
        <v>45758</v>
      </c>
      <c r="B66" s="41">
        <v>4926</v>
      </c>
      <c r="C66" s="46" t="s">
        <v>113</v>
      </c>
      <c r="D66" s="40" t="s">
        <v>217</v>
      </c>
      <c r="E66" s="47">
        <v>271778.05</v>
      </c>
    </row>
    <row r="67" spans="1:5" customFormat="1" ht="63.75" x14ac:dyDescent="0.2">
      <c r="A67" s="43">
        <v>45758</v>
      </c>
      <c r="B67" s="41">
        <v>4930</v>
      </c>
      <c r="C67" s="46" t="s">
        <v>218</v>
      </c>
      <c r="D67" s="40" t="s">
        <v>219</v>
      </c>
      <c r="E67" s="47">
        <v>37231.360000000001</v>
      </c>
    </row>
    <row r="68" spans="1:5" customFormat="1" ht="63.75" x14ac:dyDescent="0.2">
      <c r="A68" s="43">
        <v>45758</v>
      </c>
      <c r="B68" s="41">
        <v>4931</v>
      </c>
      <c r="C68" s="46" t="s">
        <v>220</v>
      </c>
      <c r="D68" s="40" t="s">
        <v>221</v>
      </c>
      <c r="E68" s="47">
        <v>1708047.27</v>
      </c>
    </row>
    <row r="69" spans="1:5" customFormat="1" ht="76.5" x14ac:dyDescent="0.2">
      <c r="A69" s="43">
        <v>45758</v>
      </c>
      <c r="B69" s="41">
        <v>4934</v>
      </c>
      <c r="C69" s="46" t="s">
        <v>121</v>
      </c>
      <c r="D69" s="40" t="s">
        <v>222</v>
      </c>
      <c r="E69" s="47">
        <v>1704042.2000000002</v>
      </c>
    </row>
    <row r="70" spans="1:5" customFormat="1" ht="63.75" x14ac:dyDescent="0.2">
      <c r="A70" s="43">
        <v>45788</v>
      </c>
      <c r="B70" s="41">
        <v>4939</v>
      </c>
      <c r="C70" s="46" t="s">
        <v>223</v>
      </c>
      <c r="D70" s="40" t="s">
        <v>224</v>
      </c>
      <c r="E70" s="47">
        <v>2531418.6</v>
      </c>
    </row>
    <row r="71" spans="1:5" customFormat="1" ht="38.25" x14ac:dyDescent="0.2">
      <c r="A71" s="43">
        <v>45788</v>
      </c>
      <c r="B71" s="41">
        <v>4962</v>
      </c>
      <c r="C71" s="46" t="s">
        <v>144</v>
      </c>
      <c r="D71" s="40" t="s">
        <v>225</v>
      </c>
      <c r="E71" s="47">
        <v>22000</v>
      </c>
    </row>
    <row r="72" spans="1:5" customFormat="1" ht="63.75" x14ac:dyDescent="0.2">
      <c r="A72" s="43">
        <v>45788</v>
      </c>
      <c r="B72" s="41">
        <v>4963</v>
      </c>
      <c r="C72" s="46" t="s">
        <v>114</v>
      </c>
      <c r="D72" s="40" t="s">
        <v>226</v>
      </c>
      <c r="E72" s="47">
        <v>13272260.5</v>
      </c>
    </row>
    <row r="73" spans="1:5" customFormat="1" ht="38.25" x14ac:dyDescent="0.2">
      <c r="A73" s="43">
        <v>45788</v>
      </c>
      <c r="B73" s="41">
        <v>4964</v>
      </c>
      <c r="C73" s="46" t="s">
        <v>127</v>
      </c>
      <c r="D73" s="40" t="s">
        <v>227</v>
      </c>
      <c r="E73" s="47">
        <v>22028</v>
      </c>
    </row>
    <row r="74" spans="1:5" customFormat="1" ht="51" x14ac:dyDescent="0.2">
      <c r="A74" s="43">
        <v>45788</v>
      </c>
      <c r="B74" s="41">
        <v>4965</v>
      </c>
      <c r="C74" s="46" t="s">
        <v>115</v>
      </c>
      <c r="D74" s="40" t="s">
        <v>228</v>
      </c>
      <c r="E74" s="47">
        <v>4166666.66</v>
      </c>
    </row>
    <row r="75" spans="1:5" customFormat="1" ht="63.75" x14ac:dyDescent="0.2">
      <c r="A75" s="43">
        <v>45819</v>
      </c>
      <c r="B75" s="41">
        <v>4985</v>
      </c>
      <c r="C75" s="46" t="s">
        <v>143</v>
      </c>
      <c r="D75" s="40" t="s">
        <v>229</v>
      </c>
      <c r="E75" s="47">
        <v>18399919.199999999</v>
      </c>
    </row>
    <row r="76" spans="1:5" customFormat="1" ht="38.25" x14ac:dyDescent="0.2">
      <c r="A76" s="43">
        <v>45849</v>
      </c>
      <c r="B76" s="41">
        <v>4996</v>
      </c>
      <c r="C76" s="46" t="s">
        <v>127</v>
      </c>
      <c r="D76" s="40" t="s">
        <v>230</v>
      </c>
      <c r="E76" s="47">
        <v>22028</v>
      </c>
    </row>
    <row r="77" spans="1:5" customFormat="1" ht="38.25" x14ac:dyDescent="0.2">
      <c r="A77" s="43">
        <v>45849</v>
      </c>
      <c r="B77" s="41">
        <v>4997</v>
      </c>
      <c r="C77" s="46" t="s">
        <v>116</v>
      </c>
      <c r="D77" s="40" t="s">
        <v>231</v>
      </c>
      <c r="E77" s="47">
        <v>11354071.629999999</v>
      </c>
    </row>
    <row r="78" spans="1:5" customFormat="1" ht="38.25" x14ac:dyDescent="0.2">
      <c r="A78" s="43">
        <v>45849</v>
      </c>
      <c r="B78" s="41">
        <v>4998</v>
      </c>
      <c r="C78" s="46" t="s">
        <v>113</v>
      </c>
      <c r="D78" s="40" t="s">
        <v>232</v>
      </c>
      <c r="E78" s="47">
        <v>583334</v>
      </c>
    </row>
    <row r="79" spans="1:5" customFormat="1" ht="51" x14ac:dyDescent="0.2">
      <c r="A79" s="43">
        <v>45849</v>
      </c>
      <c r="B79" s="41">
        <v>5001</v>
      </c>
      <c r="C79" s="46" t="s">
        <v>113</v>
      </c>
      <c r="D79" s="40" t="s">
        <v>233</v>
      </c>
      <c r="E79" s="47">
        <v>7296864.9199999999</v>
      </c>
    </row>
    <row r="80" spans="1:5" customFormat="1" ht="25.5" x14ac:dyDescent="0.2">
      <c r="A80" s="43">
        <v>45849</v>
      </c>
      <c r="B80" s="41">
        <v>5002</v>
      </c>
      <c r="C80" s="46" t="s">
        <v>113</v>
      </c>
      <c r="D80" s="40" t="s">
        <v>234</v>
      </c>
      <c r="E80" s="47">
        <v>7419508.4199999999</v>
      </c>
    </row>
    <row r="81" spans="1:5" customFormat="1" ht="38.25" x14ac:dyDescent="0.2">
      <c r="A81" s="43">
        <v>45849</v>
      </c>
      <c r="B81" s="41">
        <v>5003</v>
      </c>
      <c r="C81" s="46" t="s">
        <v>113</v>
      </c>
      <c r="D81" s="40" t="s">
        <v>235</v>
      </c>
      <c r="E81" s="47">
        <v>1525768</v>
      </c>
    </row>
    <row r="82" spans="1:5" customFormat="1" ht="38.25" x14ac:dyDescent="0.2">
      <c r="A82" s="43">
        <v>45849</v>
      </c>
      <c r="B82" s="41">
        <v>5006</v>
      </c>
      <c r="C82" s="46" t="s">
        <v>113</v>
      </c>
      <c r="D82" s="40" t="s">
        <v>236</v>
      </c>
      <c r="E82" s="47">
        <v>2000000</v>
      </c>
    </row>
    <row r="83" spans="1:5" customFormat="1" ht="63.75" x14ac:dyDescent="0.2">
      <c r="A83" s="43">
        <v>45849</v>
      </c>
      <c r="B83" s="41">
        <v>5009</v>
      </c>
      <c r="C83" s="46" t="s">
        <v>118</v>
      </c>
      <c r="D83" s="40" t="s">
        <v>237</v>
      </c>
      <c r="E83" s="47">
        <v>86543.37</v>
      </c>
    </row>
    <row r="84" spans="1:5" customFormat="1" ht="51" x14ac:dyDescent="0.2">
      <c r="A84" s="43">
        <v>45849</v>
      </c>
      <c r="B84" s="41">
        <v>5013</v>
      </c>
      <c r="C84" s="46" t="s">
        <v>119</v>
      </c>
      <c r="D84" s="40" t="s">
        <v>238</v>
      </c>
      <c r="E84" s="47">
        <v>32570</v>
      </c>
    </row>
    <row r="85" spans="1:5" customFormat="1" ht="51" x14ac:dyDescent="0.2">
      <c r="A85" s="43">
        <v>45972</v>
      </c>
      <c r="B85" s="41">
        <v>5022</v>
      </c>
      <c r="C85" s="46" t="s">
        <v>123</v>
      </c>
      <c r="D85" s="40" t="s">
        <v>239</v>
      </c>
      <c r="E85" s="47">
        <v>4618251.05</v>
      </c>
    </row>
    <row r="86" spans="1:5" customFormat="1" ht="51" x14ac:dyDescent="0.2">
      <c r="A86" s="43">
        <v>45972</v>
      </c>
      <c r="B86" s="41">
        <v>5023</v>
      </c>
      <c r="C86" s="46" t="s">
        <v>141</v>
      </c>
      <c r="D86" s="40" t="s">
        <v>240</v>
      </c>
      <c r="E86" s="47">
        <v>61416.21</v>
      </c>
    </row>
    <row r="87" spans="1:5" customFormat="1" ht="51" x14ac:dyDescent="0.2">
      <c r="A87" s="43">
        <v>45972</v>
      </c>
      <c r="B87" s="41">
        <v>5026</v>
      </c>
      <c r="C87" s="46" t="s">
        <v>241</v>
      </c>
      <c r="D87" s="40" t="s">
        <v>242</v>
      </c>
      <c r="E87" s="47">
        <v>236000</v>
      </c>
    </row>
    <row r="88" spans="1:5" customFormat="1" ht="63.75" x14ac:dyDescent="0.2">
      <c r="A88" s="43">
        <v>45972</v>
      </c>
      <c r="B88" s="41">
        <v>5032</v>
      </c>
      <c r="C88" s="46" t="s">
        <v>243</v>
      </c>
      <c r="D88" s="40" t="s">
        <v>244</v>
      </c>
      <c r="E88" s="47">
        <v>118000</v>
      </c>
    </row>
    <row r="89" spans="1:5" customFormat="1" ht="51" x14ac:dyDescent="0.2">
      <c r="A89" s="43">
        <v>45972</v>
      </c>
      <c r="B89" s="41">
        <v>5034</v>
      </c>
      <c r="C89" s="46" t="s">
        <v>245</v>
      </c>
      <c r="D89" s="40" t="s">
        <v>246</v>
      </c>
      <c r="E89" s="47">
        <v>118000</v>
      </c>
    </row>
    <row r="90" spans="1:5" customFormat="1" ht="63.75" x14ac:dyDescent="0.2">
      <c r="A90" s="43">
        <v>45972</v>
      </c>
      <c r="B90" s="41">
        <v>5035</v>
      </c>
      <c r="C90" s="46" t="s">
        <v>247</v>
      </c>
      <c r="D90" s="40" t="s">
        <v>248</v>
      </c>
      <c r="E90" s="47">
        <v>177000</v>
      </c>
    </row>
    <row r="91" spans="1:5" customFormat="1" ht="51" x14ac:dyDescent="0.2">
      <c r="A91" s="43">
        <v>45972</v>
      </c>
      <c r="B91" s="41">
        <v>5036</v>
      </c>
      <c r="C91" s="46" t="s">
        <v>249</v>
      </c>
      <c r="D91" s="40" t="s">
        <v>250</v>
      </c>
      <c r="E91" s="47">
        <v>118000</v>
      </c>
    </row>
    <row r="92" spans="1:5" customFormat="1" ht="63.75" x14ac:dyDescent="0.2">
      <c r="A92" s="43">
        <v>45972</v>
      </c>
      <c r="B92" s="41">
        <v>5039</v>
      </c>
      <c r="C92" s="46" t="s">
        <v>251</v>
      </c>
      <c r="D92" s="40" t="s">
        <v>252</v>
      </c>
      <c r="E92" s="47">
        <v>329260.12</v>
      </c>
    </row>
    <row r="93" spans="1:5" customFormat="1" ht="63.75" x14ac:dyDescent="0.2">
      <c r="A93" s="43">
        <v>45972</v>
      </c>
      <c r="B93" s="41">
        <v>5041</v>
      </c>
      <c r="C93" s="46" t="s">
        <v>253</v>
      </c>
      <c r="D93" s="40" t="s">
        <v>254</v>
      </c>
      <c r="E93" s="47">
        <v>295000</v>
      </c>
    </row>
    <row r="94" spans="1:5" customFormat="1" ht="76.5" x14ac:dyDescent="0.2">
      <c r="A94" s="43">
        <v>45972</v>
      </c>
      <c r="B94" s="41">
        <v>5048</v>
      </c>
      <c r="C94" s="46" t="s">
        <v>120</v>
      </c>
      <c r="D94" s="40" t="s">
        <v>255</v>
      </c>
      <c r="E94" s="47">
        <v>133439.18</v>
      </c>
    </row>
    <row r="95" spans="1:5" customFormat="1" ht="76.5" x14ac:dyDescent="0.2">
      <c r="A95" s="43">
        <v>45972</v>
      </c>
      <c r="B95" s="41">
        <v>5049</v>
      </c>
      <c r="C95" s="46" t="s">
        <v>256</v>
      </c>
      <c r="D95" s="40" t="s">
        <v>257</v>
      </c>
      <c r="E95" s="47">
        <v>118000</v>
      </c>
    </row>
    <row r="96" spans="1:5" customFormat="1" ht="51" x14ac:dyDescent="0.2">
      <c r="A96" s="43">
        <v>46002</v>
      </c>
      <c r="B96" s="41">
        <v>5061</v>
      </c>
      <c r="C96" s="46" t="s">
        <v>258</v>
      </c>
      <c r="D96" s="40" t="s">
        <v>259</v>
      </c>
      <c r="E96" s="47">
        <v>286740</v>
      </c>
    </row>
    <row r="97" spans="1:5" customFormat="1" ht="63.75" x14ac:dyDescent="0.2">
      <c r="A97" s="43">
        <v>46002</v>
      </c>
      <c r="B97" s="41">
        <v>5063</v>
      </c>
      <c r="C97" s="46" t="s">
        <v>260</v>
      </c>
      <c r="D97" s="40" t="s">
        <v>261</v>
      </c>
      <c r="E97" s="47">
        <v>11460</v>
      </c>
    </row>
    <row r="98" spans="1:5" customFormat="1" ht="51" x14ac:dyDescent="0.2">
      <c r="A98" s="43">
        <v>46002</v>
      </c>
      <c r="B98" s="41">
        <v>5077</v>
      </c>
      <c r="C98" s="46" t="s">
        <v>148</v>
      </c>
      <c r="D98" s="40" t="s">
        <v>262</v>
      </c>
      <c r="E98" s="47">
        <v>163898.46</v>
      </c>
    </row>
    <row r="99" spans="1:5" customFormat="1" ht="76.5" x14ac:dyDescent="0.2">
      <c r="A99" s="43">
        <v>46002</v>
      </c>
      <c r="B99" s="41">
        <v>5081</v>
      </c>
      <c r="C99" s="46" t="s">
        <v>263</v>
      </c>
      <c r="D99" s="40" t="s">
        <v>264</v>
      </c>
      <c r="E99" s="47">
        <v>1622587.46</v>
      </c>
    </row>
    <row r="100" spans="1:5" customFormat="1" ht="76.5" x14ac:dyDescent="0.2">
      <c r="A100" s="43">
        <v>46002</v>
      </c>
      <c r="B100" s="41">
        <v>5082</v>
      </c>
      <c r="C100" s="46" t="s">
        <v>263</v>
      </c>
      <c r="D100" s="40" t="s">
        <v>265</v>
      </c>
      <c r="E100" s="47">
        <v>1622587.46</v>
      </c>
    </row>
    <row r="101" spans="1:5" customFormat="1" ht="51" x14ac:dyDescent="0.2">
      <c r="A101" s="43">
        <v>46002</v>
      </c>
      <c r="B101" s="41">
        <v>5086</v>
      </c>
      <c r="C101" s="46" t="s">
        <v>266</v>
      </c>
      <c r="D101" s="40" t="s">
        <v>267</v>
      </c>
      <c r="E101" s="47">
        <v>247049.03</v>
      </c>
    </row>
    <row r="102" spans="1:5" customFormat="1" ht="63.75" x14ac:dyDescent="0.2">
      <c r="A102" s="43">
        <v>46002</v>
      </c>
      <c r="B102" s="41">
        <v>5089</v>
      </c>
      <c r="C102" s="46" t="s">
        <v>268</v>
      </c>
      <c r="D102" s="40" t="s">
        <v>269</v>
      </c>
      <c r="E102" s="47">
        <v>165082</v>
      </c>
    </row>
    <row r="103" spans="1:5" customFormat="1" ht="63.75" x14ac:dyDescent="0.2">
      <c r="A103" s="41" t="s">
        <v>270</v>
      </c>
      <c r="B103" s="41">
        <v>5094</v>
      </c>
      <c r="C103" s="46" t="s">
        <v>147</v>
      </c>
      <c r="D103" s="40" t="s">
        <v>271</v>
      </c>
      <c r="E103" s="47">
        <v>272546.96000000002</v>
      </c>
    </row>
    <row r="104" spans="1:5" customFormat="1" ht="63.75" x14ac:dyDescent="0.2">
      <c r="A104" s="41" t="s">
        <v>270</v>
      </c>
      <c r="B104" s="41">
        <v>5097</v>
      </c>
      <c r="C104" s="46" t="s">
        <v>152</v>
      </c>
      <c r="D104" s="40" t="s">
        <v>272</v>
      </c>
      <c r="E104" s="47">
        <v>392000</v>
      </c>
    </row>
    <row r="105" spans="1:5" customFormat="1" ht="76.5" x14ac:dyDescent="0.2">
      <c r="A105" s="41" t="s">
        <v>270</v>
      </c>
      <c r="B105" s="41">
        <v>5099</v>
      </c>
      <c r="C105" s="46" t="s">
        <v>273</v>
      </c>
      <c r="D105" s="40" t="s">
        <v>274</v>
      </c>
      <c r="E105" s="47">
        <v>283200</v>
      </c>
    </row>
    <row r="106" spans="1:5" customFormat="1" x14ac:dyDescent="0.2">
      <c r="A106" s="41" t="s">
        <v>270</v>
      </c>
      <c r="B106" s="41">
        <v>5102</v>
      </c>
      <c r="C106" s="46" t="s">
        <v>133</v>
      </c>
      <c r="D106" s="40" t="s">
        <v>275</v>
      </c>
      <c r="E106" s="47">
        <v>161406</v>
      </c>
    </row>
    <row r="107" spans="1:5" customFormat="1" x14ac:dyDescent="0.2">
      <c r="A107" s="41" t="s">
        <v>270</v>
      </c>
      <c r="B107" s="41">
        <v>5104</v>
      </c>
      <c r="C107" s="46" t="s">
        <v>133</v>
      </c>
      <c r="D107" s="40" t="s">
        <v>276</v>
      </c>
      <c r="E107" s="47">
        <v>130277.7</v>
      </c>
    </row>
    <row r="108" spans="1:5" customFormat="1" x14ac:dyDescent="0.2">
      <c r="A108" s="41" t="s">
        <v>270</v>
      </c>
      <c r="B108" s="41">
        <v>5106</v>
      </c>
      <c r="C108" s="46" t="s">
        <v>133</v>
      </c>
      <c r="D108" s="40" t="s">
        <v>277</v>
      </c>
      <c r="E108" s="47">
        <v>246720.6</v>
      </c>
    </row>
    <row r="109" spans="1:5" customFormat="1" ht="25.5" x14ac:dyDescent="0.2">
      <c r="A109" s="41" t="s">
        <v>270</v>
      </c>
      <c r="B109" s="41">
        <v>5108</v>
      </c>
      <c r="C109" s="46" t="s">
        <v>113</v>
      </c>
      <c r="D109" s="40" t="s">
        <v>278</v>
      </c>
      <c r="E109" s="47">
        <v>22500</v>
      </c>
    </row>
    <row r="110" spans="1:5" customFormat="1" x14ac:dyDescent="0.2">
      <c r="A110" s="41" t="s">
        <v>270</v>
      </c>
      <c r="B110" s="41">
        <v>5110</v>
      </c>
      <c r="C110" s="46" t="s">
        <v>133</v>
      </c>
      <c r="D110" s="40" t="s">
        <v>279</v>
      </c>
      <c r="E110" s="47">
        <v>900991.35</v>
      </c>
    </row>
    <row r="111" spans="1:5" customFormat="1" x14ac:dyDescent="0.2">
      <c r="A111" s="41" t="s">
        <v>270</v>
      </c>
      <c r="B111" s="41">
        <v>5112</v>
      </c>
      <c r="C111" s="46" t="s">
        <v>133</v>
      </c>
      <c r="D111" s="40" t="s">
        <v>280</v>
      </c>
      <c r="E111" s="47">
        <v>5062090.5</v>
      </c>
    </row>
    <row r="112" spans="1:5" customFormat="1" ht="25.5" x14ac:dyDescent="0.2">
      <c r="A112" s="41" t="s">
        <v>270</v>
      </c>
      <c r="B112" s="41">
        <v>5114</v>
      </c>
      <c r="C112" s="46" t="s">
        <v>113</v>
      </c>
      <c r="D112" s="40" t="s">
        <v>281</v>
      </c>
      <c r="E112" s="47">
        <v>2711000</v>
      </c>
    </row>
    <row r="113" spans="1:5" customFormat="1" x14ac:dyDescent="0.2">
      <c r="A113" s="41" t="s">
        <v>270</v>
      </c>
      <c r="B113" s="41">
        <v>5117</v>
      </c>
      <c r="C113" s="46" t="s">
        <v>133</v>
      </c>
      <c r="D113" s="40" t="s">
        <v>282</v>
      </c>
      <c r="E113" s="47">
        <v>12147809.59</v>
      </c>
    </row>
    <row r="114" spans="1:5" customFormat="1" x14ac:dyDescent="0.2">
      <c r="A114" s="41" t="s">
        <v>270</v>
      </c>
      <c r="B114" s="41">
        <v>5119</v>
      </c>
      <c r="C114" s="46" t="s">
        <v>133</v>
      </c>
      <c r="D114" s="40" t="s">
        <v>283</v>
      </c>
      <c r="E114" s="47">
        <v>23288967.140000001</v>
      </c>
    </row>
    <row r="115" spans="1:5" customFormat="1" x14ac:dyDescent="0.2">
      <c r="A115" s="41" t="s">
        <v>270</v>
      </c>
      <c r="B115" s="41">
        <v>5124</v>
      </c>
      <c r="C115" s="46" t="s">
        <v>133</v>
      </c>
      <c r="D115" s="40" t="s">
        <v>284</v>
      </c>
      <c r="E115" s="47">
        <v>1045282.2000000001</v>
      </c>
    </row>
    <row r="116" spans="1:5" customFormat="1" ht="63.75" x14ac:dyDescent="0.2">
      <c r="A116" s="41" t="s">
        <v>270</v>
      </c>
      <c r="B116" s="41">
        <v>5128</v>
      </c>
      <c r="C116" s="46" t="s">
        <v>153</v>
      </c>
      <c r="D116" s="40" t="s">
        <v>285</v>
      </c>
      <c r="E116" s="47">
        <v>148877.65</v>
      </c>
    </row>
    <row r="117" spans="1:5" customFormat="1" ht="63.75" x14ac:dyDescent="0.2">
      <c r="A117" s="41" t="s">
        <v>270</v>
      </c>
      <c r="B117" s="41">
        <v>5135</v>
      </c>
      <c r="C117" s="46" t="s">
        <v>146</v>
      </c>
      <c r="D117" s="40" t="s">
        <v>286</v>
      </c>
      <c r="E117" s="47">
        <v>25629.599999999999</v>
      </c>
    </row>
    <row r="118" spans="1:5" customFormat="1" ht="38.25" x14ac:dyDescent="0.2">
      <c r="A118" s="41" t="s">
        <v>270</v>
      </c>
      <c r="B118" s="41">
        <v>5136</v>
      </c>
      <c r="C118" s="46" t="s">
        <v>136</v>
      </c>
      <c r="D118" s="40" t="s">
        <v>287</v>
      </c>
      <c r="E118" s="47">
        <v>100000</v>
      </c>
    </row>
    <row r="119" spans="1:5" customFormat="1" ht="38.25" x14ac:dyDescent="0.2">
      <c r="A119" s="41" t="s">
        <v>270</v>
      </c>
      <c r="B119" s="41">
        <v>5137</v>
      </c>
      <c r="C119" s="46" t="s">
        <v>117</v>
      </c>
      <c r="D119" s="40" t="s">
        <v>288</v>
      </c>
      <c r="E119" s="47">
        <v>2755708</v>
      </c>
    </row>
    <row r="120" spans="1:5" customFormat="1" ht="38.25" x14ac:dyDescent="0.2">
      <c r="A120" s="41" t="s">
        <v>270</v>
      </c>
      <c r="B120" s="41">
        <v>5139</v>
      </c>
      <c r="C120" s="46" t="s">
        <v>125</v>
      </c>
      <c r="D120" s="40" t="s">
        <v>289</v>
      </c>
      <c r="E120" s="47">
        <v>76300</v>
      </c>
    </row>
    <row r="121" spans="1:5" customFormat="1" ht="63.75" x14ac:dyDescent="0.2">
      <c r="A121" s="41" t="s">
        <v>270</v>
      </c>
      <c r="B121" s="41">
        <v>5142</v>
      </c>
      <c r="C121" s="46" t="s">
        <v>290</v>
      </c>
      <c r="D121" s="40" t="s">
        <v>291</v>
      </c>
      <c r="E121" s="47">
        <v>175329</v>
      </c>
    </row>
    <row r="122" spans="1:5" customFormat="1" ht="63.75" x14ac:dyDescent="0.2">
      <c r="A122" s="41" t="s">
        <v>270</v>
      </c>
      <c r="B122" s="41">
        <v>5145</v>
      </c>
      <c r="C122" s="46" t="s">
        <v>292</v>
      </c>
      <c r="D122" s="40" t="s">
        <v>293</v>
      </c>
      <c r="E122" s="47">
        <v>268037</v>
      </c>
    </row>
    <row r="123" spans="1:5" customFormat="1" x14ac:dyDescent="0.2">
      <c r="A123" s="41" t="s">
        <v>270</v>
      </c>
      <c r="B123" s="41">
        <v>5150</v>
      </c>
      <c r="C123" s="46" t="s">
        <v>133</v>
      </c>
      <c r="D123" s="40" t="s">
        <v>294</v>
      </c>
      <c r="E123" s="47">
        <v>25228395.530000001</v>
      </c>
    </row>
    <row r="124" spans="1:5" customFormat="1" ht="38.25" x14ac:dyDescent="0.2">
      <c r="A124" s="41" t="s">
        <v>270</v>
      </c>
      <c r="B124" s="41">
        <v>5152</v>
      </c>
      <c r="C124" s="46" t="s">
        <v>126</v>
      </c>
      <c r="D124" s="40" t="s">
        <v>295</v>
      </c>
      <c r="E124" s="47">
        <v>22027</v>
      </c>
    </row>
    <row r="125" spans="1:5" customFormat="1" ht="38.25" x14ac:dyDescent="0.2">
      <c r="A125" s="41" t="s">
        <v>270</v>
      </c>
      <c r="B125" s="41">
        <v>5154</v>
      </c>
      <c r="C125" s="46" t="s">
        <v>116</v>
      </c>
      <c r="D125" s="40" t="s">
        <v>296</v>
      </c>
      <c r="E125" s="47">
        <v>4400103.4400000004</v>
      </c>
    </row>
    <row r="126" spans="1:5" customFormat="1" ht="51" x14ac:dyDescent="0.2">
      <c r="A126" s="41" t="s">
        <v>297</v>
      </c>
      <c r="B126" s="41">
        <v>5175</v>
      </c>
      <c r="C126" s="46" t="s">
        <v>131</v>
      </c>
      <c r="D126" s="40" t="s">
        <v>298</v>
      </c>
      <c r="E126" s="47">
        <v>1549241.08</v>
      </c>
    </row>
    <row r="127" spans="1:5" customFormat="1" ht="76.5" x14ac:dyDescent="0.2">
      <c r="A127" s="41" t="s">
        <v>297</v>
      </c>
      <c r="B127" s="41">
        <v>5187</v>
      </c>
      <c r="C127" s="46" t="s">
        <v>157</v>
      </c>
      <c r="D127" s="40" t="s">
        <v>299</v>
      </c>
      <c r="E127" s="47">
        <v>114672.26</v>
      </c>
    </row>
    <row r="128" spans="1:5" customFormat="1" ht="51" x14ac:dyDescent="0.2">
      <c r="A128" s="41" t="s">
        <v>300</v>
      </c>
      <c r="B128" s="41">
        <v>5192</v>
      </c>
      <c r="C128" s="46" t="s">
        <v>122</v>
      </c>
      <c r="D128" s="40" t="s">
        <v>301</v>
      </c>
      <c r="E128" s="47">
        <v>78586</v>
      </c>
    </row>
    <row r="129" spans="1:5" customFormat="1" ht="38.25" x14ac:dyDescent="0.2">
      <c r="A129" s="41" t="s">
        <v>302</v>
      </c>
      <c r="B129" s="41">
        <v>5215</v>
      </c>
      <c r="C129" s="46" t="s">
        <v>117</v>
      </c>
      <c r="D129" s="40" t="s">
        <v>303</v>
      </c>
      <c r="E129" s="47">
        <v>1431504</v>
      </c>
    </row>
    <row r="130" spans="1:5" customFormat="1" ht="51" x14ac:dyDescent="0.2">
      <c r="A130" s="41" t="s">
        <v>302</v>
      </c>
      <c r="B130" s="41">
        <v>5216</v>
      </c>
      <c r="C130" s="46" t="s">
        <v>134</v>
      </c>
      <c r="D130" s="40" t="s">
        <v>304</v>
      </c>
      <c r="E130" s="47">
        <v>28808959.25</v>
      </c>
    </row>
    <row r="131" spans="1:5" customFormat="1" ht="51" x14ac:dyDescent="0.2">
      <c r="A131" s="41" t="s">
        <v>302</v>
      </c>
      <c r="B131" s="41">
        <v>5217</v>
      </c>
      <c r="C131" s="46" t="s">
        <v>114</v>
      </c>
      <c r="D131" s="40" t="s">
        <v>305</v>
      </c>
      <c r="E131" s="47">
        <v>10390510</v>
      </c>
    </row>
    <row r="132" spans="1:5" customFormat="1" ht="51" x14ac:dyDescent="0.2">
      <c r="A132" s="41" t="s">
        <v>302</v>
      </c>
      <c r="B132" s="41">
        <v>5218</v>
      </c>
      <c r="C132" s="46" t="s">
        <v>134</v>
      </c>
      <c r="D132" s="40" t="s">
        <v>306</v>
      </c>
      <c r="E132" s="47">
        <v>1666666.67</v>
      </c>
    </row>
    <row r="133" spans="1:5" customFormat="1" ht="51" x14ac:dyDescent="0.2">
      <c r="A133" s="41" t="s">
        <v>302</v>
      </c>
      <c r="B133" s="41">
        <v>5226</v>
      </c>
      <c r="C133" s="46" t="s">
        <v>307</v>
      </c>
      <c r="D133" s="40" t="s">
        <v>308</v>
      </c>
      <c r="E133" s="47">
        <v>93401.7</v>
      </c>
    </row>
    <row r="134" spans="1:5" customFormat="1" ht="63.75" x14ac:dyDescent="0.2">
      <c r="A134" s="41" t="s">
        <v>302</v>
      </c>
      <c r="B134" s="41">
        <v>5231</v>
      </c>
      <c r="C134" s="46" t="s">
        <v>129</v>
      </c>
      <c r="D134" s="40" t="s">
        <v>309</v>
      </c>
      <c r="E134" s="47">
        <v>1928</v>
      </c>
    </row>
    <row r="135" spans="1:5" customFormat="1" ht="63.75" x14ac:dyDescent="0.2">
      <c r="A135" s="41" t="s">
        <v>302</v>
      </c>
      <c r="B135" s="41">
        <v>5232</v>
      </c>
      <c r="C135" s="46" t="s">
        <v>132</v>
      </c>
      <c r="D135" s="40" t="s">
        <v>310</v>
      </c>
      <c r="E135" s="47">
        <v>1500</v>
      </c>
    </row>
    <row r="136" spans="1:5" customFormat="1" ht="63.75" x14ac:dyDescent="0.2">
      <c r="A136" s="41" t="s">
        <v>302</v>
      </c>
      <c r="B136" s="41">
        <v>5247</v>
      </c>
      <c r="C136" s="46" t="s">
        <v>124</v>
      </c>
      <c r="D136" s="40" t="s">
        <v>311</v>
      </c>
      <c r="E136" s="47">
        <v>1418200</v>
      </c>
    </row>
    <row r="137" spans="1:5" customFormat="1" ht="25.5" x14ac:dyDescent="0.2">
      <c r="A137" s="41" t="s">
        <v>312</v>
      </c>
      <c r="B137" s="41">
        <v>5250</v>
      </c>
      <c r="C137" s="46" t="s">
        <v>113</v>
      </c>
      <c r="D137" s="40" t="s">
        <v>313</v>
      </c>
      <c r="E137" s="47">
        <v>516541.64</v>
      </c>
    </row>
    <row r="138" spans="1:5" customFormat="1" ht="25.5" x14ac:dyDescent="0.2">
      <c r="A138" s="41" t="s">
        <v>312</v>
      </c>
      <c r="B138" s="41">
        <v>5252</v>
      </c>
      <c r="C138" s="46" t="s">
        <v>113</v>
      </c>
      <c r="D138" s="40" t="s">
        <v>314</v>
      </c>
      <c r="E138" s="47">
        <v>140000</v>
      </c>
    </row>
    <row r="139" spans="1:5" customFormat="1" ht="25.5" x14ac:dyDescent="0.2">
      <c r="A139" s="41" t="s">
        <v>312</v>
      </c>
      <c r="B139" s="41">
        <v>5254</v>
      </c>
      <c r="C139" s="46" t="s">
        <v>113</v>
      </c>
      <c r="D139" s="40" t="s">
        <v>315</v>
      </c>
      <c r="E139" s="47">
        <v>2025013.85</v>
      </c>
    </row>
    <row r="140" spans="1:5" customFormat="1" ht="25.5" x14ac:dyDescent="0.2">
      <c r="A140" s="41" t="s">
        <v>312</v>
      </c>
      <c r="B140" s="41">
        <v>5257</v>
      </c>
      <c r="C140" s="46" t="s">
        <v>113</v>
      </c>
      <c r="D140" s="40" t="s">
        <v>316</v>
      </c>
      <c r="E140" s="47">
        <v>191035.66</v>
      </c>
    </row>
    <row r="141" spans="1:5" customFormat="1" ht="25.5" x14ac:dyDescent="0.2">
      <c r="A141" s="41" t="s">
        <v>312</v>
      </c>
      <c r="B141" s="41">
        <v>5258</v>
      </c>
      <c r="C141" s="46" t="s">
        <v>113</v>
      </c>
      <c r="D141" s="40" t="s">
        <v>317</v>
      </c>
      <c r="E141" s="47">
        <v>10081880.1</v>
      </c>
    </row>
    <row r="142" spans="1:5" customFormat="1" ht="25.5" x14ac:dyDescent="0.2">
      <c r="A142" s="41" t="s">
        <v>312</v>
      </c>
      <c r="B142" s="41">
        <v>5260</v>
      </c>
      <c r="C142" s="46" t="s">
        <v>113</v>
      </c>
      <c r="D142" s="40" t="s">
        <v>318</v>
      </c>
      <c r="E142" s="47">
        <v>18941652.75</v>
      </c>
    </row>
    <row r="143" spans="1:5" customFormat="1" ht="25.5" x14ac:dyDescent="0.2">
      <c r="A143" s="41" t="s">
        <v>312</v>
      </c>
      <c r="B143" s="41">
        <v>5262</v>
      </c>
      <c r="C143" s="46" t="s">
        <v>113</v>
      </c>
      <c r="D143" s="40" t="s">
        <v>319</v>
      </c>
      <c r="E143" s="47">
        <v>907385.55</v>
      </c>
    </row>
    <row r="144" spans="1:5" customFormat="1" ht="25.5" x14ac:dyDescent="0.2">
      <c r="A144" s="41" t="s">
        <v>312</v>
      </c>
      <c r="B144" s="41">
        <v>5264</v>
      </c>
      <c r="C144" s="46" t="s">
        <v>113</v>
      </c>
      <c r="D144" s="40" t="s">
        <v>320</v>
      </c>
      <c r="E144" s="47">
        <v>19818834.699999999</v>
      </c>
    </row>
    <row r="145" spans="1:5" customFormat="1" ht="25.5" x14ac:dyDescent="0.2">
      <c r="A145" s="41" t="s">
        <v>312</v>
      </c>
      <c r="B145" s="41">
        <v>5266</v>
      </c>
      <c r="C145" s="46" t="s">
        <v>113</v>
      </c>
      <c r="D145" s="40" t="s">
        <v>321</v>
      </c>
      <c r="E145" s="47">
        <v>437494.44</v>
      </c>
    </row>
    <row r="146" spans="1:5" customFormat="1" ht="76.5" x14ac:dyDescent="0.2">
      <c r="A146" s="41" t="s">
        <v>312</v>
      </c>
      <c r="B146" s="41">
        <v>5270</v>
      </c>
      <c r="C146" s="46" t="s">
        <v>155</v>
      </c>
      <c r="D146" s="40" t="s">
        <v>322</v>
      </c>
      <c r="E146" s="47">
        <v>271659.59999999998</v>
      </c>
    </row>
    <row r="147" spans="1:5" customFormat="1" ht="25.5" x14ac:dyDescent="0.2">
      <c r="A147" s="41" t="s">
        <v>312</v>
      </c>
      <c r="B147" s="41">
        <v>5282</v>
      </c>
      <c r="C147" s="46" t="s">
        <v>113</v>
      </c>
      <c r="D147" s="40" t="s">
        <v>323</v>
      </c>
      <c r="E147" s="47">
        <v>30000</v>
      </c>
    </row>
    <row r="148" spans="1:5" customFormat="1" ht="25.5" x14ac:dyDescent="0.2">
      <c r="A148" s="41" t="s">
        <v>312</v>
      </c>
      <c r="B148" s="41">
        <v>5284</v>
      </c>
      <c r="C148" s="46" t="s">
        <v>113</v>
      </c>
      <c r="D148" s="40" t="s">
        <v>324</v>
      </c>
      <c r="E148" s="47">
        <v>991037.52</v>
      </c>
    </row>
    <row r="149" spans="1:5" customFormat="1" ht="25.5" x14ac:dyDescent="0.2">
      <c r="A149" s="41" t="s">
        <v>312</v>
      </c>
      <c r="B149" s="41">
        <v>5286</v>
      </c>
      <c r="C149" s="46" t="s">
        <v>113</v>
      </c>
      <c r="D149" s="40" t="s">
        <v>325</v>
      </c>
      <c r="E149" s="47">
        <v>11666.67</v>
      </c>
    </row>
    <row r="150" spans="1:5" customFormat="1" ht="25.5" x14ac:dyDescent="0.2">
      <c r="A150" s="41" t="s">
        <v>312</v>
      </c>
      <c r="B150" s="41">
        <v>5288</v>
      </c>
      <c r="C150" s="46" t="s">
        <v>113</v>
      </c>
      <c r="D150" s="40" t="s">
        <v>326</v>
      </c>
      <c r="E150" s="47">
        <v>4501583.33</v>
      </c>
    </row>
    <row r="151" spans="1:5" customFormat="1" ht="63.75" x14ac:dyDescent="0.2">
      <c r="A151" s="41" t="s">
        <v>312</v>
      </c>
      <c r="B151" s="41">
        <v>5293</v>
      </c>
      <c r="C151" s="46" t="s">
        <v>135</v>
      </c>
      <c r="D151" s="40" t="s">
        <v>327</v>
      </c>
      <c r="E151" s="47">
        <v>29639</v>
      </c>
    </row>
    <row r="152" spans="1:5" customFormat="1" ht="63.75" x14ac:dyDescent="0.2">
      <c r="A152" s="41" t="s">
        <v>312</v>
      </c>
      <c r="B152" s="41">
        <v>5296</v>
      </c>
      <c r="C152" s="46" t="s">
        <v>162</v>
      </c>
      <c r="D152" s="40" t="s">
        <v>328</v>
      </c>
      <c r="E152" s="47">
        <v>572330.68000000005</v>
      </c>
    </row>
    <row r="153" spans="1:5" customFormat="1" ht="51" x14ac:dyDescent="0.2">
      <c r="A153" s="41" t="s">
        <v>312</v>
      </c>
      <c r="B153" s="41">
        <v>5300</v>
      </c>
      <c r="C153" s="46" t="s">
        <v>220</v>
      </c>
      <c r="D153" s="40" t="s">
        <v>329</v>
      </c>
      <c r="E153" s="47">
        <v>1708047.26</v>
      </c>
    </row>
    <row r="154" spans="1:5" customFormat="1" ht="76.5" x14ac:dyDescent="0.2">
      <c r="A154" s="41" t="s">
        <v>312</v>
      </c>
      <c r="B154" s="41">
        <v>5302</v>
      </c>
      <c r="C154" s="46" t="s">
        <v>135</v>
      </c>
      <c r="D154" s="40" t="s">
        <v>330</v>
      </c>
      <c r="E154" s="47">
        <v>19885</v>
      </c>
    </row>
    <row r="155" spans="1:5" customFormat="1" ht="63.75" x14ac:dyDescent="0.2">
      <c r="A155" s="41" t="s">
        <v>312</v>
      </c>
      <c r="B155" s="41">
        <v>5304</v>
      </c>
      <c r="C155" s="46" t="s">
        <v>159</v>
      </c>
      <c r="D155" s="40" t="s">
        <v>331</v>
      </c>
      <c r="E155" s="47">
        <v>6584.4</v>
      </c>
    </row>
    <row r="156" spans="1:5" customFormat="1" ht="63.75" x14ac:dyDescent="0.2">
      <c r="A156" s="41" t="s">
        <v>312</v>
      </c>
      <c r="B156" s="41">
        <v>5306</v>
      </c>
      <c r="C156" s="46" t="s">
        <v>128</v>
      </c>
      <c r="D156" s="40" t="s">
        <v>332</v>
      </c>
      <c r="E156" s="47">
        <v>13778.32</v>
      </c>
    </row>
    <row r="157" spans="1:5" customFormat="1" ht="25.5" x14ac:dyDescent="0.2">
      <c r="A157" s="41" t="s">
        <v>312</v>
      </c>
      <c r="B157" s="41">
        <v>5313</v>
      </c>
      <c r="C157" s="46" t="s">
        <v>113</v>
      </c>
      <c r="D157" s="40" t="s">
        <v>333</v>
      </c>
      <c r="E157" s="47">
        <v>1169672.22</v>
      </c>
    </row>
    <row r="158" spans="1:5" customFormat="1" ht="51" x14ac:dyDescent="0.2">
      <c r="A158" s="41" t="s">
        <v>312</v>
      </c>
      <c r="B158" s="41">
        <v>5315</v>
      </c>
      <c r="C158" s="46" t="s">
        <v>130</v>
      </c>
      <c r="D158" s="40" t="s">
        <v>334</v>
      </c>
      <c r="E158" s="47">
        <v>279136</v>
      </c>
    </row>
    <row r="159" spans="1:5" customFormat="1" ht="51" x14ac:dyDescent="0.2">
      <c r="A159" s="41" t="s">
        <v>312</v>
      </c>
      <c r="B159" s="41">
        <v>5318</v>
      </c>
      <c r="C159" s="46" t="s">
        <v>158</v>
      </c>
      <c r="D159" s="40" t="s">
        <v>335</v>
      </c>
      <c r="E159" s="47">
        <v>143901</v>
      </c>
    </row>
    <row r="160" spans="1:5" customFormat="1" ht="76.5" x14ac:dyDescent="0.2">
      <c r="A160" s="41" t="s">
        <v>336</v>
      </c>
      <c r="B160" s="41">
        <v>5332</v>
      </c>
      <c r="C160" s="46" t="s">
        <v>337</v>
      </c>
      <c r="D160" s="40" t="s">
        <v>338</v>
      </c>
      <c r="E160" s="47">
        <v>50000</v>
      </c>
    </row>
    <row r="161" spans="1:5" customFormat="1" ht="51" x14ac:dyDescent="0.2">
      <c r="A161" s="41" t="s">
        <v>336</v>
      </c>
      <c r="B161" s="41">
        <v>5334</v>
      </c>
      <c r="C161" s="46" t="s">
        <v>152</v>
      </c>
      <c r="D161" s="40" t="s">
        <v>339</v>
      </c>
      <c r="E161" s="47">
        <v>32500</v>
      </c>
    </row>
    <row r="162" spans="1:5" customFormat="1" ht="63.75" x14ac:dyDescent="0.2">
      <c r="A162" s="41" t="s">
        <v>336</v>
      </c>
      <c r="B162" s="41">
        <v>5335</v>
      </c>
      <c r="C162" s="46" t="s">
        <v>150</v>
      </c>
      <c r="D162" s="40" t="s">
        <v>340</v>
      </c>
      <c r="E162" s="47">
        <v>363693.6</v>
      </c>
    </row>
    <row r="163" spans="1:5" customFormat="1" ht="63.75" x14ac:dyDescent="0.2">
      <c r="A163" s="41" t="s">
        <v>336</v>
      </c>
      <c r="B163" s="41">
        <v>5337</v>
      </c>
      <c r="C163" s="46" t="s">
        <v>341</v>
      </c>
      <c r="D163" s="40" t="s">
        <v>342</v>
      </c>
      <c r="E163" s="47">
        <v>303260</v>
      </c>
    </row>
    <row r="164" spans="1:5" customFormat="1" ht="63.75" x14ac:dyDescent="0.2">
      <c r="A164" s="41" t="s">
        <v>336</v>
      </c>
      <c r="B164" s="41">
        <v>5349</v>
      </c>
      <c r="C164" s="46" t="s">
        <v>343</v>
      </c>
      <c r="D164" s="40" t="s">
        <v>344</v>
      </c>
      <c r="E164" s="47">
        <v>270000</v>
      </c>
    </row>
    <row r="165" spans="1:5" customFormat="1" ht="76.5" x14ac:dyDescent="0.2">
      <c r="A165" s="41" t="s">
        <v>336</v>
      </c>
      <c r="B165" s="41">
        <v>5351</v>
      </c>
      <c r="C165" s="46" t="s">
        <v>345</v>
      </c>
      <c r="D165" s="40" t="s">
        <v>346</v>
      </c>
      <c r="E165" s="47">
        <v>1451400</v>
      </c>
    </row>
    <row r="166" spans="1:5" customFormat="1" ht="25.5" x14ac:dyDescent="0.2">
      <c r="A166" s="41" t="s">
        <v>336</v>
      </c>
      <c r="B166" s="41">
        <v>5353</v>
      </c>
      <c r="C166" s="46" t="s">
        <v>113</v>
      </c>
      <c r="D166" s="40" t="s">
        <v>347</v>
      </c>
      <c r="E166" s="47">
        <v>35000</v>
      </c>
    </row>
    <row r="167" spans="1:5" customFormat="1" ht="63.75" x14ac:dyDescent="0.2">
      <c r="A167" s="41" t="s">
        <v>336</v>
      </c>
      <c r="B167" s="41">
        <v>5355</v>
      </c>
      <c r="C167" s="46" t="s">
        <v>348</v>
      </c>
      <c r="D167" s="40" t="s">
        <v>349</v>
      </c>
      <c r="E167" s="47">
        <v>47317</v>
      </c>
    </row>
    <row r="168" spans="1:5" customFormat="1" ht="51" x14ac:dyDescent="0.2">
      <c r="A168" s="41" t="s">
        <v>350</v>
      </c>
      <c r="B168" s="41">
        <v>5364</v>
      </c>
      <c r="C168" s="46" t="s">
        <v>151</v>
      </c>
      <c r="D168" s="40" t="s">
        <v>351</v>
      </c>
      <c r="E168" s="47">
        <v>75466.899999999994</v>
      </c>
    </row>
    <row r="169" spans="1:5" customFormat="1" ht="51" x14ac:dyDescent="0.2">
      <c r="A169" s="41" t="s">
        <v>350</v>
      </c>
      <c r="B169" s="41">
        <v>5365</v>
      </c>
      <c r="C169" s="46" t="s">
        <v>352</v>
      </c>
      <c r="D169" s="40" t="s">
        <v>353</v>
      </c>
      <c r="E169" s="47">
        <v>295000</v>
      </c>
    </row>
    <row r="170" spans="1:5" customFormat="1" ht="51" x14ac:dyDescent="0.2">
      <c r="A170" s="41" t="s">
        <v>350</v>
      </c>
      <c r="B170" s="41">
        <v>5367</v>
      </c>
      <c r="C170" s="46" t="s">
        <v>354</v>
      </c>
      <c r="D170" s="40" t="s">
        <v>355</v>
      </c>
      <c r="E170" s="47">
        <v>25960</v>
      </c>
    </row>
    <row r="171" spans="1:5" customFormat="1" ht="51" x14ac:dyDescent="0.2">
      <c r="A171" s="41" t="s">
        <v>350</v>
      </c>
      <c r="B171" s="41">
        <v>5369</v>
      </c>
      <c r="C171" s="46" t="s">
        <v>356</v>
      </c>
      <c r="D171" s="40" t="s">
        <v>357</v>
      </c>
      <c r="E171" s="47">
        <v>426275</v>
      </c>
    </row>
    <row r="172" spans="1:5" customFormat="1" ht="63.75" x14ac:dyDescent="0.2">
      <c r="A172" s="41" t="s">
        <v>350</v>
      </c>
      <c r="B172" s="41">
        <v>5371</v>
      </c>
      <c r="C172" s="46" t="s">
        <v>358</v>
      </c>
      <c r="D172" s="40" t="s">
        <v>359</v>
      </c>
      <c r="E172" s="47">
        <v>17700</v>
      </c>
    </row>
    <row r="173" spans="1:5" customFormat="1" ht="51" x14ac:dyDescent="0.2">
      <c r="A173" s="41" t="s">
        <v>350</v>
      </c>
      <c r="B173" s="41">
        <v>5375</v>
      </c>
      <c r="C173" s="46" t="s">
        <v>142</v>
      </c>
      <c r="D173" s="40" t="s">
        <v>360</v>
      </c>
      <c r="E173" s="47">
        <v>279660</v>
      </c>
    </row>
    <row r="174" spans="1:5" customFormat="1" ht="63.75" x14ac:dyDescent="0.2">
      <c r="A174" s="41" t="s">
        <v>361</v>
      </c>
      <c r="B174" s="41">
        <v>5426</v>
      </c>
      <c r="C174" s="46" t="s">
        <v>362</v>
      </c>
      <c r="D174" s="40" t="s">
        <v>363</v>
      </c>
      <c r="E174" s="47">
        <v>59000</v>
      </c>
    </row>
    <row r="175" spans="1:5" customFormat="1" ht="51" x14ac:dyDescent="0.2">
      <c r="A175" s="41" t="s">
        <v>361</v>
      </c>
      <c r="B175" s="41">
        <v>5427</v>
      </c>
      <c r="C175" s="46" t="s">
        <v>364</v>
      </c>
      <c r="D175" s="40" t="s">
        <v>365</v>
      </c>
      <c r="E175" s="47">
        <v>50000</v>
      </c>
    </row>
    <row r="176" spans="1:5" customFormat="1" ht="51" x14ac:dyDescent="0.2">
      <c r="A176" s="41" t="s">
        <v>366</v>
      </c>
      <c r="B176" s="41">
        <v>5432</v>
      </c>
      <c r="C176" s="46" t="s">
        <v>138</v>
      </c>
      <c r="D176" s="40" t="s">
        <v>367</v>
      </c>
      <c r="E176" s="47">
        <v>114360.18</v>
      </c>
    </row>
    <row r="177" spans="1:5" customFormat="1" ht="51" x14ac:dyDescent="0.2">
      <c r="A177" s="41" t="s">
        <v>366</v>
      </c>
      <c r="B177" s="41">
        <v>5434</v>
      </c>
      <c r="C177" s="46" t="s">
        <v>139</v>
      </c>
      <c r="D177" s="40" t="s">
        <v>368</v>
      </c>
      <c r="E177" s="47">
        <v>850908.26</v>
      </c>
    </row>
    <row r="178" spans="1:5" customFormat="1" ht="25.5" x14ac:dyDescent="0.2">
      <c r="A178" s="41" t="s">
        <v>366</v>
      </c>
      <c r="B178" s="41">
        <v>5449</v>
      </c>
      <c r="C178" s="46" t="s">
        <v>113</v>
      </c>
      <c r="D178" s="40" t="s">
        <v>369</v>
      </c>
      <c r="E178" s="47">
        <v>-266284.03999999998</v>
      </c>
    </row>
    <row r="179" spans="1:5" customFormat="1" ht="25.5" x14ac:dyDescent="0.2">
      <c r="A179" s="41" t="s">
        <v>366</v>
      </c>
      <c r="B179" s="41">
        <v>5451</v>
      </c>
      <c r="C179" s="46" t="s">
        <v>113</v>
      </c>
      <c r="D179" s="40" t="s">
        <v>370</v>
      </c>
      <c r="E179" s="47">
        <v>-716806.33</v>
      </c>
    </row>
    <row r="180" spans="1:5" customFormat="1" ht="25.5" x14ac:dyDescent="0.2">
      <c r="A180" s="41" t="s">
        <v>366</v>
      </c>
      <c r="B180" s="41">
        <v>5452</v>
      </c>
      <c r="C180" s="46" t="s">
        <v>113</v>
      </c>
      <c r="D180" s="40" t="s">
        <v>371</v>
      </c>
      <c r="E180" s="47">
        <v>-458839.7</v>
      </c>
    </row>
    <row r="181" spans="1:5" customFormat="1" ht="63.75" x14ac:dyDescent="0.2">
      <c r="A181" s="41" t="s">
        <v>366</v>
      </c>
      <c r="B181" s="41">
        <v>5455</v>
      </c>
      <c r="C181" s="46" t="s">
        <v>372</v>
      </c>
      <c r="D181" s="40" t="s">
        <v>373</v>
      </c>
      <c r="E181" s="47">
        <v>1871739.6</v>
      </c>
    </row>
    <row r="182" spans="1:5" customFormat="1" ht="63.75" x14ac:dyDescent="0.2">
      <c r="A182" s="41" t="s">
        <v>366</v>
      </c>
      <c r="B182" s="41">
        <v>5457</v>
      </c>
      <c r="C182" s="46" t="s">
        <v>160</v>
      </c>
      <c r="D182" s="40" t="s">
        <v>374</v>
      </c>
      <c r="E182" s="47">
        <v>600517.55000000005</v>
      </c>
    </row>
    <row r="183" spans="1:5" customFormat="1" ht="63.75" x14ac:dyDescent="0.2">
      <c r="A183" s="41" t="s">
        <v>366</v>
      </c>
      <c r="B183" s="41">
        <v>5459</v>
      </c>
      <c r="C183" s="46" t="s">
        <v>213</v>
      </c>
      <c r="D183" s="40" t="s">
        <v>375</v>
      </c>
      <c r="E183" s="47">
        <v>45552</v>
      </c>
    </row>
    <row r="184" spans="1:5" customFormat="1" ht="63.75" x14ac:dyDescent="0.2">
      <c r="A184" s="41" t="s">
        <v>366</v>
      </c>
      <c r="B184" s="41">
        <v>5470</v>
      </c>
      <c r="C184" s="46" t="s">
        <v>376</v>
      </c>
      <c r="D184" s="40" t="s">
        <v>377</v>
      </c>
      <c r="E184" s="47">
        <v>410263</v>
      </c>
    </row>
    <row r="185" spans="1:5" customFormat="1" ht="25.5" x14ac:dyDescent="0.2">
      <c r="A185" s="41" t="s">
        <v>366</v>
      </c>
      <c r="B185" s="41">
        <v>5472</v>
      </c>
      <c r="C185" s="46" t="s">
        <v>133</v>
      </c>
      <c r="D185" s="40" t="s">
        <v>378</v>
      </c>
      <c r="E185" s="47">
        <v>590284.80000000005</v>
      </c>
    </row>
    <row r="186" spans="1:5" customFormat="1" ht="25.5" x14ac:dyDescent="0.2">
      <c r="A186" s="41" t="s">
        <v>366</v>
      </c>
      <c r="B186" s="41">
        <v>5474</v>
      </c>
      <c r="C186" s="46" t="s">
        <v>113</v>
      </c>
      <c r="D186" s="40" t="s">
        <v>379</v>
      </c>
      <c r="E186" s="47">
        <v>21787</v>
      </c>
    </row>
    <row r="187" spans="1:5" customFormat="1" ht="25.5" x14ac:dyDescent="0.2">
      <c r="A187" s="41" t="s">
        <v>366</v>
      </c>
      <c r="B187" s="41">
        <v>5476</v>
      </c>
      <c r="C187" s="46" t="s">
        <v>113</v>
      </c>
      <c r="D187" s="40" t="s">
        <v>380</v>
      </c>
      <c r="E187" s="47">
        <v>176280.57</v>
      </c>
    </row>
    <row r="188" spans="1:5" customFormat="1" ht="25.5" x14ac:dyDescent="0.2">
      <c r="A188" s="41" t="s">
        <v>366</v>
      </c>
      <c r="B188" s="41">
        <v>5478</v>
      </c>
      <c r="C188" s="46" t="s">
        <v>113</v>
      </c>
      <c r="D188" s="40" t="s">
        <v>381</v>
      </c>
      <c r="E188" s="47">
        <v>70000</v>
      </c>
    </row>
    <row r="189" spans="1:5" customFormat="1" ht="25.5" x14ac:dyDescent="0.2">
      <c r="A189" s="41" t="s">
        <v>366</v>
      </c>
      <c r="B189" s="41">
        <v>5480</v>
      </c>
      <c r="C189" s="46" t="s">
        <v>113</v>
      </c>
      <c r="D189" s="40" t="s">
        <v>382</v>
      </c>
      <c r="E189" s="47">
        <v>12000</v>
      </c>
    </row>
    <row r="190" spans="1:5" customFormat="1" ht="51" x14ac:dyDescent="0.2">
      <c r="A190" s="41" t="s">
        <v>366</v>
      </c>
      <c r="B190" s="41">
        <v>5481</v>
      </c>
      <c r="C190" s="46" t="s">
        <v>137</v>
      </c>
      <c r="D190" s="40" t="s">
        <v>383</v>
      </c>
      <c r="E190" s="47">
        <v>70697.7</v>
      </c>
    </row>
    <row r="191" spans="1:5" customFormat="1" ht="76.5" x14ac:dyDescent="0.2">
      <c r="A191" s="41" t="s">
        <v>366</v>
      </c>
      <c r="B191" s="41">
        <v>5483</v>
      </c>
      <c r="C191" s="46" t="s">
        <v>154</v>
      </c>
      <c r="D191" s="40" t="s">
        <v>384</v>
      </c>
      <c r="E191" s="47">
        <v>601050</v>
      </c>
    </row>
    <row r="192" spans="1:5" customFormat="1" ht="25.5" x14ac:dyDescent="0.2">
      <c r="A192" s="41" t="s">
        <v>366</v>
      </c>
      <c r="B192" s="41">
        <v>5485</v>
      </c>
      <c r="C192" s="46" t="s">
        <v>113</v>
      </c>
      <c r="D192" s="40" t="s">
        <v>385</v>
      </c>
      <c r="E192" s="47">
        <v>6527.78</v>
      </c>
    </row>
    <row r="193" spans="1:5" customFormat="1" ht="76.5" x14ac:dyDescent="0.2">
      <c r="A193" s="41" t="s">
        <v>366</v>
      </c>
      <c r="B193" s="41">
        <v>5487</v>
      </c>
      <c r="C193" s="46" t="s">
        <v>386</v>
      </c>
      <c r="D193" s="40" t="s">
        <v>387</v>
      </c>
      <c r="E193" s="47">
        <v>177000</v>
      </c>
    </row>
    <row r="194" spans="1:5" customFormat="1" ht="76.5" x14ac:dyDescent="0.2">
      <c r="A194" s="41" t="s">
        <v>366</v>
      </c>
      <c r="B194" s="41">
        <v>5492</v>
      </c>
      <c r="C194" s="46" t="s">
        <v>388</v>
      </c>
      <c r="D194" s="40" t="s">
        <v>389</v>
      </c>
      <c r="E194" s="47">
        <v>59000</v>
      </c>
    </row>
    <row r="195" spans="1:5" customFormat="1" ht="76.5" x14ac:dyDescent="0.2">
      <c r="A195" s="41" t="s">
        <v>366</v>
      </c>
      <c r="B195" s="41">
        <v>5493</v>
      </c>
      <c r="C195" s="46" t="s">
        <v>390</v>
      </c>
      <c r="D195" s="40" t="s">
        <v>391</v>
      </c>
      <c r="E195" s="47">
        <v>17700</v>
      </c>
    </row>
    <row r="196" spans="1:5" customFormat="1" ht="51" x14ac:dyDescent="0.2">
      <c r="A196" s="41" t="s">
        <v>392</v>
      </c>
      <c r="B196" s="41">
        <v>5497</v>
      </c>
      <c r="C196" s="46" t="s">
        <v>159</v>
      </c>
      <c r="D196" s="40" t="s">
        <v>393</v>
      </c>
      <c r="E196" s="47">
        <v>21075.06</v>
      </c>
    </row>
    <row r="197" spans="1:5" customFormat="1" ht="63.75" x14ac:dyDescent="0.2">
      <c r="A197" s="41" t="s">
        <v>392</v>
      </c>
      <c r="B197" s="41">
        <v>5514</v>
      </c>
      <c r="C197" s="46" t="s">
        <v>162</v>
      </c>
      <c r="D197" s="40" t="s">
        <v>394</v>
      </c>
      <c r="E197" s="47">
        <v>265700.59999999998</v>
      </c>
    </row>
    <row r="198" spans="1:5" customFormat="1" ht="63.75" x14ac:dyDescent="0.2">
      <c r="A198" s="41" t="s">
        <v>392</v>
      </c>
      <c r="B198" s="41">
        <v>5522</v>
      </c>
      <c r="C198" s="46" t="s">
        <v>395</v>
      </c>
      <c r="D198" s="40" t="s">
        <v>396</v>
      </c>
      <c r="E198" s="47">
        <v>17700</v>
      </c>
    </row>
    <row r="199" spans="1:5" customFormat="1" ht="76.5" x14ac:dyDescent="0.2">
      <c r="A199" s="41" t="s">
        <v>392</v>
      </c>
      <c r="B199" s="41">
        <v>5528</v>
      </c>
      <c r="C199" s="46" t="s">
        <v>397</v>
      </c>
      <c r="D199" s="40" t="s">
        <v>398</v>
      </c>
      <c r="E199" s="47">
        <v>173603.96000000002</v>
      </c>
    </row>
    <row r="200" spans="1:5" customFormat="1" ht="51" x14ac:dyDescent="0.2">
      <c r="A200" s="41" t="s">
        <v>392</v>
      </c>
      <c r="B200" s="41">
        <v>5530</v>
      </c>
      <c r="C200" s="46" t="s">
        <v>399</v>
      </c>
      <c r="D200" s="40" t="s">
        <v>400</v>
      </c>
      <c r="E200" s="47">
        <v>17700</v>
      </c>
    </row>
    <row r="201" spans="1:5" customFormat="1" ht="63.75" x14ac:dyDescent="0.2">
      <c r="A201" s="41" t="s">
        <v>392</v>
      </c>
      <c r="B201" s="41">
        <v>5548</v>
      </c>
      <c r="C201" s="46" t="s">
        <v>172</v>
      </c>
      <c r="D201" s="40" t="s">
        <v>401</v>
      </c>
      <c r="E201" s="47">
        <v>183600.30000000002</v>
      </c>
    </row>
    <row r="202" spans="1:5" customFormat="1" ht="63.75" x14ac:dyDescent="0.2">
      <c r="A202" s="41" t="s">
        <v>392</v>
      </c>
      <c r="B202" s="41">
        <v>5556</v>
      </c>
      <c r="C202" s="46" t="s">
        <v>145</v>
      </c>
      <c r="D202" s="40" t="s">
        <v>402</v>
      </c>
      <c r="E202" s="47">
        <v>585079.4</v>
      </c>
    </row>
    <row r="203" spans="1:5" customFormat="1" ht="51" x14ac:dyDescent="0.2">
      <c r="A203" s="41" t="s">
        <v>403</v>
      </c>
      <c r="B203" s="41">
        <v>5560</v>
      </c>
      <c r="C203" s="46" t="s">
        <v>404</v>
      </c>
      <c r="D203" s="40" t="s">
        <v>405</v>
      </c>
      <c r="E203" s="47">
        <v>59000</v>
      </c>
    </row>
    <row r="204" spans="1:5" customFormat="1" ht="76.5" x14ac:dyDescent="0.2">
      <c r="A204" s="41" t="s">
        <v>403</v>
      </c>
      <c r="B204" s="41">
        <v>5562</v>
      </c>
      <c r="C204" s="46" t="s">
        <v>406</v>
      </c>
      <c r="D204" s="40" t="s">
        <v>407</v>
      </c>
      <c r="E204" s="47">
        <v>35400</v>
      </c>
    </row>
    <row r="205" spans="1:5" customFormat="1" ht="51" x14ac:dyDescent="0.2">
      <c r="A205" s="41" t="s">
        <v>403</v>
      </c>
      <c r="B205" s="41">
        <v>5563</v>
      </c>
      <c r="C205" s="46" t="s">
        <v>408</v>
      </c>
      <c r="D205" s="40" t="s">
        <v>409</v>
      </c>
      <c r="E205" s="47">
        <v>118000</v>
      </c>
    </row>
    <row r="206" spans="1:5" customFormat="1" ht="51" x14ac:dyDescent="0.2">
      <c r="A206" s="41" t="s">
        <v>403</v>
      </c>
      <c r="B206" s="41">
        <v>5566</v>
      </c>
      <c r="C206" s="46" t="s">
        <v>410</v>
      </c>
      <c r="D206" s="40" t="s">
        <v>411</v>
      </c>
      <c r="E206" s="47">
        <v>57676.160000000003</v>
      </c>
    </row>
    <row r="207" spans="1:5" customFormat="1" ht="51" x14ac:dyDescent="0.2">
      <c r="A207" s="41" t="s">
        <v>403</v>
      </c>
      <c r="B207" s="41">
        <v>5578</v>
      </c>
      <c r="C207" s="46" t="s">
        <v>412</v>
      </c>
      <c r="D207" s="40" t="s">
        <v>413</v>
      </c>
      <c r="E207" s="47">
        <v>115679.99</v>
      </c>
    </row>
    <row r="208" spans="1:5" customFormat="1" ht="63.75" x14ac:dyDescent="0.2">
      <c r="A208" s="41" t="s">
        <v>403</v>
      </c>
      <c r="B208" s="41">
        <v>5580</v>
      </c>
      <c r="C208" s="46" t="s">
        <v>414</v>
      </c>
      <c r="D208" s="40" t="s">
        <v>415</v>
      </c>
      <c r="E208" s="47">
        <v>106200</v>
      </c>
    </row>
    <row r="209" spans="1:6" customFormat="1" ht="76.5" x14ac:dyDescent="0.2">
      <c r="A209" s="41" t="s">
        <v>403</v>
      </c>
      <c r="B209" s="41">
        <v>5581</v>
      </c>
      <c r="C209" s="46" t="s">
        <v>416</v>
      </c>
      <c r="D209" s="40" t="s">
        <v>417</v>
      </c>
      <c r="E209" s="47">
        <v>17700</v>
      </c>
    </row>
    <row r="210" spans="1:6" customFormat="1" ht="25.5" x14ac:dyDescent="0.2">
      <c r="A210" s="41" t="s">
        <v>403</v>
      </c>
      <c r="B210" s="41">
        <v>5584</v>
      </c>
      <c r="C210" s="46" t="s">
        <v>113</v>
      </c>
      <c r="D210" s="40" t="s">
        <v>217</v>
      </c>
      <c r="E210" s="47">
        <v>429882.73000000004</v>
      </c>
    </row>
    <row r="211" spans="1:6" customFormat="1" ht="63.75" x14ac:dyDescent="0.2">
      <c r="A211" s="41" t="s">
        <v>403</v>
      </c>
      <c r="B211" s="41">
        <v>5586</v>
      </c>
      <c r="C211" s="46" t="s">
        <v>418</v>
      </c>
      <c r="D211" s="40" t="s">
        <v>419</v>
      </c>
      <c r="E211" s="47">
        <v>120360</v>
      </c>
    </row>
    <row r="212" spans="1:6" customFormat="1" ht="76.5" x14ac:dyDescent="0.2">
      <c r="A212" s="41" t="s">
        <v>403</v>
      </c>
      <c r="B212" s="41">
        <v>5588</v>
      </c>
      <c r="C212" s="46" t="s">
        <v>420</v>
      </c>
      <c r="D212" s="40" t="s">
        <v>421</v>
      </c>
      <c r="E212" s="47">
        <v>29500</v>
      </c>
    </row>
    <row r="213" spans="1:6" ht="15" x14ac:dyDescent="0.25">
      <c r="A213" s="66" t="s">
        <v>106</v>
      </c>
      <c r="B213" s="67"/>
      <c r="C213" s="67"/>
      <c r="D213" s="68"/>
      <c r="E213" s="38">
        <f>SUM(E11:E212)</f>
        <v>321069950.50999999</v>
      </c>
      <c r="F213" s="48"/>
    </row>
    <row r="214" spans="1:6" x14ac:dyDescent="0.2">
      <c r="F214" s="39"/>
    </row>
  </sheetData>
  <autoFilter ref="A10:E213" xr:uid="{6DAEBFF1-423C-4958-9BF4-90140145A229}"/>
  <mergeCells count="4">
    <mergeCell ref="A9:E9"/>
    <mergeCell ref="A7:E7"/>
    <mergeCell ref="A8:E8"/>
    <mergeCell ref="A213:D213"/>
  </mergeCells>
  <pageMargins left="0.54" right="0.17" top="0.59" bottom="0.22" header="0.43" footer="0.17"/>
  <pageSetup scale="9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23BBF15C6322549B35D4D93D2BA63D2" ma:contentTypeVersion="12" ma:contentTypeDescription="Crear nuevo documento." ma:contentTypeScope="" ma:versionID="c925dfde43ce0a9e0393f87e667912f1">
  <xsd:schema xmlns:xsd="http://www.w3.org/2001/XMLSchema" xmlns:xs="http://www.w3.org/2001/XMLSchema" xmlns:p="http://schemas.microsoft.com/office/2006/metadata/properties" xmlns:ns2="31a93f16-1e57-4089-a656-e30ff64afd3f" xmlns:ns3="2202770d-c6ea-425f-aae2-4f0540e00257" targetNamespace="http://schemas.microsoft.com/office/2006/metadata/properties" ma:root="true" ma:fieldsID="bfd3653f692fdf3259bedb8ad48b5eaa" ns2:_="" ns3:_="">
    <xsd:import namespace="31a93f16-1e57-4089-a656-e30ff64afd3f"/>
    <xsd:import namespace="2202770d-c6ea-425f-aae2-4f0540e00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93f16-1e57-4089-a656-e30ff64af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27695b0-348a-4a9a-afd6-ef3091934b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2770d-c6ea-425f-aae2-4f0540e002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8e4c7b-2740-476b-bf62-721197a69612}" ma:internalName="TaxCatchAll" ma:showField="CatchAllData" ma:web="2202770d-c6ea-425f-aae2-4f0540e00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a93f16-1e57-4089-a656-e30ff64afd3f">
      <Terms xmlns="http://schemas.microsoft.com/office/infopath/2007/PartnerControls"/>
    </lcf76f155ced4ddcb4097134ff3c332f>
    <TaxCatchAll xmlns="2202770d-c6ea-425f-aae2-4f0540e00257" xsi:nil="true"/>
  </documentManagement>
</p:properties>
</file>

<file path=customXml/itemProps1.xml><?xml version="1.0" encoding="utf-8"?>
<ds:datastoreItem xmlns:ds="http://schemas.openxmlformats.org/officeDocument/2006/customXml" ds:itemID="{F729F353-68FC-4435-91D9-853C9A7030F0}">
  <ds:schemaRefs>
    <ds:schemaRef ds:uri="http://schemas.microsoft.com/sharepoint/v3/contenttype/forms"/>
  </ds:schemaRefs>
</ds:datastoreItem>
</file>

<file path=customXml/itemProps2.xml><?xml version="1.0" encoding="utf-8"?>
<ds:datastoreItem xmlns:ds="http://schemas.openxmlformats.org/officeDocument/2006/customXml" ds:itemID="{08E7A2BA-DCA8-4920-BCA5-0F0AFCFCF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93f16-1e57-4089-a656-e30ff64afd3f"/>
    <ds:schemaRef ds:uri="2202770d-c6ea-425f-aae2-4f0540e00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612FCE-EA7E-4E8D-B9A8-7853EEEE1EBB}">
  <ds:schemaRefs>
    <ds:schemaRef ds:uri="http://schemas.microsoft.com/office/2006/metadata/properties"/>
    <ds:schemaRef ds:uri="http://schemas.microsoft.com/office/infopath/2007/PartnerControls"/>
    <ds:schemaRef ds:uri="31a93f16-1e57-4089-a656-e30ff64afd3f"/>
    <ds:schemaRef ds:uri="2202770d-c6ea-425f-aae2-4f0540e0025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0216</vt:lpstr>
      <vt:lpstr>listado de los lib.</vt:lpstr>
      <vt:lpstr>'0216'!Área_de_impresión</vt:lpstr>
      <vt:lpstr>'listado de los lib.'!Área_de_impresión</vt:lpstr>
      <vt:lpstr>'0216'!Títulos_a_imprimir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Stephany</cp:lastModifiedBy>
  <cp:lastPrinted>2025-11-03T16:57:32Z</cp:lastPrinted>
  <dcterms:created xsi:type="dcterms:W3CDTF">2022-09-16T14:51:44Z</dcterms:created>
  <dcterms:modified xsi:type="dcterms:W3CDTF">2025-12-04T13:15:20Z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0x010100A23BBF15C6322549B35D4D93D2BA63D2</vt:lpwstr>
  </property>
  <property fmtid="{D5CDD505-2E9C-101B-9397-08002B2CF9AE}" pid="3" name="MediaServiceImageTags">
    <vt:lpwstr/>
  </property>
</Properties>
</file>