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Dep-Contabilidad/Documentos compartidos/ESTADOS FINANCIEROS MENSUALES/EEFF AÑO 2026/12 Estado Financiero ENERO  2026/Transparencia 2026/"/>
    </mc:Choice>
  </mc:AlternateContent>
  <xr:revisionPtr revIDLastSave="0" documentId="8_{F6ADFE4E-2684-4E5B-B4B6-A62DBD807095}" xr6:coauthVersionLast="47" xr6:coauthVersionMax="47" xr10:uidLastSave="{00000000-0000-0000-0000-000000000000}"/>
  <bookViews>
    <workbookView xWindow="-120" yWindow="-120" windowWidth="29040" windowHeight="15720" xr2:uid="{2963C92C-5415-4D53-B706-47836AB1E8F0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Codigo">#REF!</definedName>
    <definedName name="CodPresupues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7" i="1"/>
  <c r="F35" i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<sst xmlns="http://schemas.openxmlformats.org/spreadsheetml/2006/main" count="52" uniqueCount="52">
  <si>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</si>
  <si>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de enero del 2026</t>
  </si>
  <si>
    <t xml:space="preserve"> (Valores en RD$)</t>
  </si>
  <si>
    <t xml:space="preserve">ENERO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</si>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</sst>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16B4ACE-765C-4BEF-BA07-293F097A80A6}"/>
            </a:ext>
          </a:extLst>
        </xdr:cNvPr>
        <xdr:cNvSpPr txBox="1"/>
      </xdr:nvSpPr>
      <xdr:spPr>
        <a:xfrm>
          <a:off x="1228725" y="1041342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6E1B9EE-56B9-4D31-87AD-131304DE4BBF}"/>
            </a:ext>
          </a:extLst>
        </xdr:cNvPr>
        <xdr:cNvSpPr txBox="1"/>
      </xdr:nvSpPr>
      <xdr:spPr>
        <a:xfrm>
          <a:off x="4895850" y="1045671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1447800</xdr:colOff>
      <xdr:row>0</xdr:row>
      <xdr:rowOff>19050</xdr:rowOff>
    </xdr:from>
    <xdr:to>
      <xdr:col>5</xdr:col>
      <xdr:colOff>180839</xdr:colOff>
      <xdr:row>9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5C94C8-6B9A-43AA-8002-09A635CB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905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-my.sharepoint.com/personal/antonia_mendez_cultura_gob_do/Documents/Escritorio/Copia%20de%20Borrador%20ENERO%202026%20%20JUEV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COLECTORAS"/>
      <sheetName val="11.Cuenta Unica "/>
      <sheetName val="RESUMEN COLECTOR "/>
      <sheetName val="General (2)"/>
      <sheetName val="General (4)"/>
      <sheetName val="General (3)"/>
      <sheetName val="General"/>
      <sheetName val="13.Inventarios y Suministros"/>
      <sheetName val="12.CU Nota EF"/>
      <sheetName val="ENERO 2026."/>
      <sheetName val="CUENTA POR COBRAR CXC"/>
      <sheetName val="FACTURAS COBRADAS "/>
      <sheetName val="16.Amort. Pólizas 2024-2025"/>
      <sheetName val="16.Amort. Pólizas 2024-2025 (2)"/>
      <sheetName val="02-48 c Amortización Gastos"/>
      <sheetName val="02-48 c Amortización Gastos (4)"/>
      <sheetName val="02-48 c Amortización Gastos (7)"/>
      <sheetName val="02-48 c Amortización Gastos (5)"/>
      <sheetName val="02-48 c Amortización Gastos (6)"/>
      <sheetName val="18.Fondo Eventual "/>
      <sheetName val="19. PPYE  "/>
      <sheetName val="Reporte Gral. Obj. Ene. 2026"/>
      <sheetName val="ENE 1"/>
      <sheetName val="19.3 Activos por CK y TR"/>
      <sheetName val="20. Obras en Proceso"/>
      <sheetName val="20.1 Obras Terminadas "/>
      <sheetName val="C X P GENERAL-ENERO 2026 "/>
      <sheetName val="Agregados Ene. 2026"/>
      <sheetName val="Pagados Ene. 2026"/>
      <sheetName val="PASIVOS NO CORRIENTE-ACTUA."/>
      <sheetName val="OTROS PASIVOS"/>
      <sheetName val="Otros Pagos ENERO . 26"/>
      <sheetName val="08-2.Mov. CXP - ENERO  2026"/>
      <sheetName val="Movim. Otras CxP. ENE. 2026"/>
      <sheetName val="24.Retenciones y Ajustes"/>
      <sheetName val="24.1 Detalles de Retenc enero."/>
      <sheetName val="25.Ingresos"/>
      <sheetName val="26.Gastos Generales"/>
      <sheetName val="EJECUCION AL 31 ENERO "/>
      <sheetName val=" 27 Ejec Presupuesto"/>
      <sheetName val="LISTADO LIB ENERO 2026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29843597.860000014</v>
          </cell>
        </row>
        <row r="19">
          <cell r="H19">
            <v>7488303.0899999999</v>
          </cell>
        </row>
        <row r="20">
          <cell r="H20">
            <v>16947173.580350451</v>
          </cell>
        </row>
        <row r="21">
          <cell r="H21">
            <v>2338379.48</v>
          </cell>
        </row>
        <row r="30">
          <cell r="H30">
            <v>335146158.69</v>
          </cell>
        </row>
        <row r="31">
          <cell r="H31">
            <v>-161999102</v>
          </cell>
        </row>
        <row r="32">
          <cell r="H32">
            <v>85390566.359999999</v>
          </cell>
        </row>
        <row r="41">
          <cell r="H41">
            <v>2321563.3299999991</v>
          </cell>
        </row>
        <row r="42">
          <cell r="H42">
            <v>844100.21</v>
          </cell>
        </row>
        <row r="43">
          <cell r="D43" t="str">
            <v>Otros Proveedores por Clasificar - Tránsitos</v>
          </cell>
          <cell r="H43">
            <v>0</v>
          </cell>
        </row>
        <row r="44">
          <cell r="H44">
            <v>1112887.24</v>
          </cell>
        </row>
        <row r="49">
          <cell r="D49" t="str">
            <v>Fondos en Consignación (Nota 16)</v>
          </cell>
          <cell r="H49">
            <v>66.649999999965075</v>
          </cell>
        </row>
        <row r="59">
          <cell r="H59">
            <v>20536115.350000001</v>
          </cell>
        </row>
        <row r="64">
          <cell r="H64">
            <v>84274390</v>
          </cell>
        </row>
        <row r="65">
          <cell r="H65">
            <v>187425648</v>
          </cell>
        </row>
        <row r="66">
          <cell r="H66">
            <v>18640305.65720563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BF13-73B7-483C-A60C-49F85BDF32D2}">
  <sheetPr>
    <tabColor theme="4"/>
  </sheetPr>
  <dimension ref="B2:J83"/>
  <sheetViews>
    <sheetView tabSelected="1" view="pageBreakPreview" zoomScaleNormal="100" zoomScaleSheetLayoutView="100" workbookViewId="0">
      <selection activeCell="B13" sqref="B13:G13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29843597.860000014</v>
      </c>
      <c r="I21" s="8"/>
    </row>
    <row r="22" spans="2:9" x14ac:dyDescent="0.2">
      <c r="D22" s="1" t="s">
        <v>8</v>
      </c>
      <c r="F22" s="9">
        <f>+'[1]01.2 Plantilla ESF'!H19</f>
        <v>7488303.0899999999</v>
      </c>
    </row>
    <row r="23" spans="2:9" x14ac:dyDescent="0.2">
      <c r="D23" s="1" t="s">
        <v>9</v>
      </c>
      <c r="F23" s="7">
        <f>+'[1]01.2 Plantilla ESF'!H20</f>
        <v>16947173.580350451</v>
      </c>
    </row>
    <row r="24" spans="2:9" x14ac:dyDescent="0.2">
      <c r="D24" s="1" t="s">
        <v>10</v>
      </c>
      <c r="F24" s="7">
        <f>+'[1]01.2 Plantilla ESF'!H21</f>
        <v>2338379.48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56617454.010350466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335146158.69</v>
      </c>
    </row>
    <row r="34" spans="3:10" x14ac:dyDescent="0.2">
      <c r="D34" s="1" t="s">
        <v>19</v>
      </c>
      <c r="F34" s="7">
        <f>+'[1]01.2 Plantilla ESF'!H31</f>
        <v>-161999102</v>
      </c>
    </row>
    <row r="35" spans="3:10" x14ac:dyDescent="0.2">
      <c r="D35" s="1" t="s">
        <v>20</v>
      </c>
      <c r="F35" s="11">
        <f>+'[1]01.2 Plantilla ESF'!H32</f>
        <v>85390566.359999999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258537623.05000001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315155077.06035048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2321563.3299999991</v>
      </c>
    </row>
    <row r="45" spans="3:10" x14ac:dyDescent="0.2">
      <c r="D45" s="1" t="s">
        <v>28</v>
      </c>
      <c r="F45" s="7">
        <f>+'[1]01.2 Plantilla ESF'!H42</f>
        <v>844100.21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</v>
      </c>
    </row>
    <row r="47" spans="3:10" x14ac:dyDescent="0.2">
      <c r="D47" s="1" t="s">
        <v>29</v>
      </c>
      <c r="F47" s="15">
        <f>+'[1]01.2 Plantilla ESF'!H44</f>
        <v>1112887.24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ESF'!D49</f>
        <v>Fondos en Consignación (Nota 16)</v>
      </c>
      <c r="F53" s="11">
        <f>+'[1]01.2 Plantilla ESF'!H49</f>
        <v>66.649999999965075</v>
      </c>
    </row>
    <row r="54" spans="3:9" x14ac:dyDescent="0.2">
      <c r="C54" s="5" t="s">
        <v>35</v>
      </c>
      <c r="F54" s="12">
        <f>SUM(F44:F53)</f>
        <v>4278617.5999999996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ESF'!H59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24814732.950000003</v>
      </c>
      <c r="I65" s="3"/>
      <c r="J65" s="8"/>
    </row>
    <row r="66" spans="3:10" ht="1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ESF'!H64</f>
        <v>84274390</v>
      </c>
      <c r="I68" s="3"/>
    </row>
    <row r="69" spans="3:10" x14ac:dyDescent="0.2">
      <c r="D69" s="1" t="s">
        <v>47</v>
      </c>
      <c r="F69" s="7">
        <f>+'[1]01.2 Plantilla ESF'!H65</f>
        <v>187425648</v>
      </c>
      <c r="I69" s="3"/>
    </row>
    <row r="70" spans="3:10" x14ac:dyDescent="0.2">
      <c r="D70" s="1" t="s">
        <v>48</v>
      </c>
      <c r="F70" s="7">
        <f>+'[1]01.2 Plantilla ESF'!H66</f>
        <v>18640305.65720563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290340343.65720564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</f>
        <v>315155076.60720563</v>
      </c>
      <c r="I74" s="3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02770d-c6ea-425f-aae2-4f0540e00257" xsi:nil="true"/>
    <lcf76f155ced4ddcb4097134ff3c332f xmlns="31a93f16-1e57-4089-a656-e30ff64afd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1845C7-9CEC-4897-9F36-8B0EFBAFBE87}"/>
</file>

<file path=customXml/itemProps2.xml><?xml version="1.0" encoding="utf-8"?>
<ds:datastoreItem xmlns:ds="http://schemas.openxmlformats.org/officeDocument/2006/customXml" ds:itemID="{204C8077-2F4F-4E8B-AA4B-12F97A4B7A5D}"/>
</file>

<file path=customXml/itemProps3.xml><?xml version="1.0" encoding="utf-8"?>
<ds:datastoreItem xmlns:ds="http://schemas.openxmlformats.org/officeDocument/2006/customXml" ds:itemID="{8373C09A-3AB0-46B4-AC21-CF0A35E8D2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2026-02-16T13:22:12Z</dcterms:created>
  <dcterms:modified xsi:type="dcterms:W3CDTF">2026-02-16T13:23:04Z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