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REL. PAGOS-  Y CXP-EN.-EXCEL/"/>
    </mc:Choice>
  </mc:AlternateContent>
  <xr:revisionPtr revIDLastSave="0" documentId="8_{30DEEC51-8ED7-480E-9E5F-FF70B08225A1}" xr6:coauthVersionLast="47" xr6:coauthVersionMax="47" xr10:uidLastSave="{00000000-0000-0000-0000-000000000000}"/>
  <bookViews>
    <workbookView xWindow="-120" yWindow="-120" windowWidth="29040" windowHeight="15720" xr2:uid="{42AFA5CC-A95E-4F03-90D3-6D788C3FCBAE}"/>
  </bookViews>
  <sheets>
    <sheet name="PAGADO-AGOSTO-2026" sheetId="1" r:id="rId1"/>
  </sheets>
  <externalReferences>
    <externalReference r:id="rId2"/>
  </externalReferences>
  <definedNames>
    <definedName name="_xlnm._FilterDatabase" localSheetId="0" hidden="1">'PAGADO-AGOSTO-2026'!$A$12:$K$86</definedName>
    <definedName name="_xlnm.Print_Area" localSheetId="0">'PAGADO-AGOSTO-2026'!$A$11:$J$99</definedName>
    <definedName name="Borrador">#REF!</definedName>
    <definedName name="NOMBRE">#REF!</definedName>
    <definedName name="_xlnm.Print_Titles" localSheetId="0">'PAGADO-AGOSTO-2026'!$12:$12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7" i="1" l="1"/>
  <c r="Q87" i="1"/>
  <c r="O87" i="1"/>
  <c r="I87" i="1"/>
  <c r="H87" i="1"/>
  <c r="G8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Eliani Esther Gonzalez Paulino</author>
  </authors>
  <commentList>
    <comment ref="A27" authorId="0" shapeId="0" xr:uid="{9D236636-3127-44B9-A751-5949FCA0E735}">
      <text>
        <r>
          <rPr>
            <b/>
            <sz val="9"/>
            <color indexed="81"/>
            <rFont val="Tahoma"/>
            <charset val="1"/>
          </rPr>
          <t>Eliani Esther Gonzalez Paulino:</t>
        </r>
        <r>
          <rPr>
            <sz val="9"/>
            <color indexed="81"/>
            <rFont val="Tahoma"/>
            <charset val="1"/>
          </rPr>
          <t xml:space="preserve">
Pertenece a julio.</t>
        </r>
      </text>
    </comment>
  </commentList>
</comments>
</file>

<file path=xl/sharedStrings.xml><?xml version="1.0" encoding="utf-8"?>
<sst xmlns="http://schemas.openxmlformats.org/spreadsheetml/2006/main" count="322" uniqueCount="185">
  <si>
    <t xml:space="preserve">Proveedor </t>
  </si>
  <si>
    <t xml:space="preserve">Concepto </t>
  </si>
  <si>
    <t>Factura No./NCF</t>
  </si>
  <si>
    <t xml:space="preserve">Fecha de Factura </t>
  </si>
  <si>
    <t>Fecha Fin Factura</t>
  </si>
  <si>
    <t>Pagado con CK./LIB. NO.</t>
  </si>
  <si>
    <t>Monto Facturado</t>
  </si>
  <si>
    <t>Monto Pagado</t>
  </si>
  <si>
    <t>Monto Pendiente</t>
  </si>
  <si>
    <t>Estado</t>
  </si>
  <si>
    <t>RNC</t>
  </si>
  <si>
    <t>SUMANDO</t>
  </si>
  <si>
    <t>NO ESTÁ SUMANDO</t>
  </si>
  <si>
    <t>MONTO REAL</t>
  </si>
  <si>
    <t>Haciendo Ambiente, SRL</t>
  </si>
  <si>
    <t>Pago factura por contratación de publicidad a través de medios y plataformas digitales.</t>
  </si>
  <si>
    <t>B1500000073</t>
  </si>
  <si>
    <t>Pagado</t>
  </si>
  <si>
    <t>La Tora TV, SRL</t>
  </si>
  <si>
    <t>B1500000113</t>
  </si>
  <si>
    <t>Cantabria Brand Representative, SRL</t>
  </si>
  <si>
    <t>Pago de la certificación por contratación de servicio de catering para uso institucional en la sede y dependencia de este Ministerio de Cultura.</t>
  </si>
  <si>
    <t>B1500003892</t>
  </si>
  <si>
    <t>Dimedom EE Diagnosticos Médicos Dominicanos SRL</t>
  </si>
  <si>
    <t xml:space="preserve">Pago factura por adquisicion de medicamentos para la unidad de salud de este Ministerio </t>
  </si>
  <si>
    <t>E450000000059</t>
  </si>
  <si>
    <t>Industriales Techa, SRL</t>
  </si>
  <si>
    <t>Pago facturas menos 20% de amortizacion del anticipio por servicio de fumigacion y control de plagas en las instalaciones del Ministerio de Cultura y sus dependencias</t>
  </si>
  <si>
    <t>B1500000341</t>
  </si>
  <si>
    <t>B1500000337</t>
  </si>
  <si>
    <t>The Clasic Gourmet H &amp; A, SRL</t>
  </si>
  <si>
    <t>Pago factura de la certificación de contrato por servicicios de de alimentación para la celebración del  26 anivrsario institucional de este Ministerio de Cultura.</t>
  </si>
  <si>
    <t>E450000000508</t>
  </si>
  <si>
    <t>Verasmo Art Studio, SRL</t>
  </si>
  <si>
    <t>Pago factura por servicios profesionales para impartición de capacitaciones y talleres especializados en el marco de la jordana formativa.</t>
  </si>
  <si>
    <t>B1500000006</t>
  </si>
  <si>
    <t>Pago de la certificación por contratacion de servicio de catering para uso institucional en la sede y dependencia de este Ministerio de Cultura.</t>
  </si>
  <si>
    <t>B1500003893</t>
  </si>
  <si>
    <t>Lermont Engineering Group, SRL</t>
  </si>
  <si>
    <t>Pago factura por adquisición de condensador de aire acondicionado de 10 tonelada para la Dirección de Recursos Humanos de este Ministerio.</t>
  </si>
  <si>
    <t>B1500000303</t>
  </si>
  <si>
    <t>Onelio Manuel Dominguez Morel</t>
  </si>
  <si>
    <t>Pago factura por contratación de servicio de publicidad a través de medios y plataformas digitales.</t>
  </si>
  <si>
    <t>B1500000184</t>
  </si>
  <si>
    <t>Francisco Alberto Villanueva Pérez</t>
  </si>
  <si>
    <t>B1500000080</t>
  </si>
  <si>
    <t>Agencia de viajes Milena Tours</t>
  </si>
  <si>
    <t>Pago factura por servicio de hospedaje al señor Carlos Hernandez director del Gabinete Ministerial, en el Hotel Curio Collection  BY hilton- Santiago, en el marco de la agende cultural agotada en Santiago.</t>
  </si>
  <si>
    <t>E450000000853</t>
  </si>
  <si>
    <t>Ramon A. Martinez Morrillo</t>
  </si>
  <si>
    <t>Servicio de notarización.</t>
  </si>
  <si>
    <t>B1500000042</t>
  </si>
  <si>
    <t>Yorman R. Solano Vásquez</t>
  </si>
  <si>
    <t>Por contratación de servicios de publicidad a través de medios y plataformas digitales.</t>
  </si>
  <si>
    <t>B1500000276</t>
  </si>
  <si>
    <t>Seguros Reservas S.A.</t>
  </si>
  <si>
    <t>Renovación de póliza de seguros de la flotilla vehícular de este Ministerio.</t>
  </si>
  <si>
    <t>E450000013713</t>
  </si>
  <si>
    <t>E450000013847</t>
  </si>
  <si>
    <t>Travelista, SRL</t>
  </si>
  <si>
    <t>Servicio de alquiler de espacios en la Feria del Libro de Madrid 2026.</t>
  </si>
  <si>
    <t>B1500000736</t>
  </si>
  <si>
    <t>Gimenkab, SRL</t>
  </si>
  <si>
    <t>Contratación de servicio de publicidad.</t>
  </si>
  <si>
    <t>B1500000085</t>
  </si>
  <si>
    <t>Belly Reyes Molina</t>
  </si>
  <si>
    <t>B1500000180</t>
  </si>
  <si>
    <t>Tramerías y Soluciones de Almacenaje TSA, SRL</t>
  </si>
  <si>
    <t>Adquisición de módulos de tramerias industriales.</t>
  </si>
  <si>
    <t>E450000000005</t>
  </si>
  <si>
    <t>Olivencia, SRL</t>
  </si>
  <si>
    <t>E450000000013</t>
  </si>
  <si>
    <t>Banderas Global HC SRL</t>
  </si>
  <si>
    <t>Por adquisición de banderas nacionales e internacionales y astas.</t>
  </si>
  <si>
    <t>B1500002599</t>
  </si>
  <si>
    <t>Medianet, SRL</t>
  </si>
  <si>
    <t>B1500000033</t>
  </si>
  <si>
    <t>Yaraelvili Madrid Ravelo</t>
  </si>
  <si>
    <t>Pago correspondiente al 20% de la certificación de contrato, por servicios profesionales de especialista en programas para personsas con discapacidad y condiciones médicas.</t>
  </si>
  <si>
    <t>Grey Matter Technologies, SRL</t>
  </si>
  <si>
    <t>Pago correspondiente al 30% de la certificación de contrato, por adquisición de micro datacenter, para uso de este Ministerio.</t>
  </si>
  <si>
    <t>CHB Conceptual Holding Business, SRL</t>
  </si>
  <si>
    <t>Por alquiler del mes de agosto 2026 de la nave para almacenamiento de marcancias y activos fijos de la sede y sus dependencias.</t>
  </si>
  <si>
    <t>B1500000169</t>
  </si>
  <si>
    <t>Integration &amp; Consulting Technologyint ICT, SRL</t>
  </si>
  <si>
    <t>Servicio de capacitación a personal de la Dirección de Tecnologia de este Ministerio.</t>
  </si>
  <si>
    <t>B1500000380</t>
  </si>
  <si>
    <t>Toner Depot Multiservicios EORG, SRL</t>
  </si>
  <si>
    <t>Servicio de alquiler de impresoras y  mantenimiento de los equipos de impresión de este Ministerio de Cultura.</t>
  </si>
  <si>
    <t>E450000001186</t>
  </si>
  <si>
    <t>Multigrabado, SRL</t>
  </si>
  <si>
    <t>Servicio de confección de sellos para este Ministerio.</t>
  </si>
  <si>
    <t>B1500002809</t>
  </si>
  <si>
    <t>B1500002789</t>
  </si>
  <si>
    <t>B1500002791</t>
  </si>
  <si>
    <t>Junior Acosta Rosario</t>
  </si>
  <si>
    <t>B1500000024</t>
  </si>
  <si>
    <t>B1500000025</t>
  </si>
  <si>
    <t>Kelvin De La Cruz Tejada</t>
  </si>
  <si>
    <t>B1500000258</t>
  </si>
  <si>
    <t>B1500000259</t>
  </si>
  <si>
    <t>Producciones Te Lo Explico, SRL</t>
  </si>
  <si>
    <t>Servicio de maestria de ceremonia en la gala artística, realizada en la Escuela de Bellas Artes, en San Cristobal, el 18 de julio 2026.</t>
  </si>
  <si>
    <t>B1500000017</t>
  </si>
  <si>
    <t>Rent-A Equipos Mueses, SRL</t>
  </si>
  <si>
    <t>Adquisición de materiales para cristalizar pisos para uso de este Ministerio.</t>
  </si>
  <si>
    <t>E450000000012</t>
  </si>
  <si>
    <t>Grupo Champey, SRL</t>
  </si>
  <si>
    <t>Por servicio de impresión de Tshirt de algodón, gafetes laminados y letreros en PVC para el campamento de verano 2026, en la Plaza de la Cultura.</t>
  </si>
  <si>
    <t>B1500000101</t>
  </si>
  <si>
    <t>Grupo Servicio G-S, SRL</t>
  </si>
  <si>
    <t>Adquisición de pulidora de pisos y materiales, para cristalizar pisos de este Ministerio.</t>
  </si>
  <si>
    <t>Grafismo, SRL</t>
  </si>
  <si>
    <t>Por servicios de impresos de señaliticas para este Ministerio de Cultura.</t>
  </si>
  <si>
    <t>E450000000002</t>
  </si>
  <si>
    <t>Grupo PYV, SRL</t>
  </si>
  <si>
    <t>Por servicio de mensajeria internacional (courier) para envio de de libros a USA, en marco del Festival del Libro y la Cultura Dominicana 2026, celebrado en la Ciudad de New York del 10 al 12 de julio 2026.</t>
  </si>
  <si>
    <t>E450000000057</t>
  </si>
  <si>
    <t>Servicio de impresión de Tshirt en algodón y gafetes laminados para el Campamento de Verano 2026, en el Centro Cultural Narciso González.</t>
  </si>
  <si>
    <t>B1500000102</t>
  </si>
  <si>
    <t>Por servicios de almuerzos y cenas  para el cenas de este Ministerio de Cultura.</t>
  </si>
  <si>
    <t>E450000000512</t>
  </si>
  <si>
    <t>Cros Publicidad, SRL</t>
  </si>
  <si>
    <t>Servicio de elaboración de copa, placas e impresión de certificados y enmarcados de reconocimientos para el DNCD 2026.</t>
  </si>
  <si>
    <t>E450000000085</t>
  </si>
  <si>
    <t xml:space="preserve">Centro de Servicios Arquitectónicos y Agrimensores PWL, SRL </t>
  </si>
  <si>
    <t>Servicios de tasación de 9 vehiculos, pertenecientes a la flotilla vehícular de este Ministerio de Cultura.</t>
  </si>
  <si>
    <t>E450000000001</t>
  </si>
  <si>
    <t>Virtus Car Rental, SRL</t>
  </si>
  <si>
    <t>Por servicio de alquiler de vehículos a requerimiento, para diversas actividades de este Ministerio de Cultura.</t>
  </si>
  <si>
    <t>B1500000187</t>
  </si>
  <si>
    <t>Dominicus Shipping EIRL</t>
  </si>
  <si>
    <t>Por servicio de alquiler de transporte de carga y pasajeros.</t>
  </si>
  <si>
    <t>B1500000230</t>
  </si>
  <si>
    <t>B1500000228</t>
  </si>
  <si>
    <t>B1500000229</t>
  </si>
  <si>
    <t>Resolución Técnica Aldaso EIRL</t>
  </si>
  <si>
    <t>Servicio de mantenimiento preventivo y correctivo de dos unidades de aire del Ministerio de Cultura.</t>
  </si>
  <si>
    <t>E450000000041</t>
  </si>
  <si>
    <t>E450000000051</t>
  </si>
  <si>
    <t>Kayla S Cuisine &amp; Catering Services, SRL</t>
  </si>
  <si>
    <t>Servico de almuerxos y cenas para el Gran Teatro del Cibao-mes de julio 2026.</t>
  </si>
  <si>
    <t>B1500000196</t>
  </si>
  <si>
    <t>Alkeza, SRL</t>
  </si>
  <si>
    <t>Adquisición de carpas para actividades del Ministerio y sus dependencias.</t>
  </si>
  <si>
    <t>B1500000011</t>
  </si>
  <si>
    <t>Santo Domingo Motors Company, SA</t>
  </si>
  <si>
    <t>Mantenimiento preventivo y correctivo de vehículo de Nissan Frontier EL12330.</t>
  </si>
  <si>
    <t>E450000007188</t>
  </si>
  <si>
    <t>Planeta Azul, SA</t>
  </si>
  <si>
    <t>Adquisición de agua potable para consumo institucional.</t>
  </si>
  <si>
    <t>E450000027137</t>
  </si>
  <si>
    <t>E450000027608</t>
  </si>
  <si>
    <t>E450000027633</t>
  </si>
  <si>
    <t>E450000027842</t>
  </si>
  <si>
    <t>E450000027850</t>
  </si>
  <si>
    <t>E450000028033</t>
  </si>
  <si>
    <t>E450000028050</t>
  </si>
  <si>
    <t>E450000026355</t>
  </si>
  <si>
    <t>E450000027641</t>
  </si>
  <si>
    <t>E450000026266</t>
  </si>
  <si>
    <t>E450000026360</t>
  </si>
  <si>
    <t>Auto Servicio Automotriz Inteligente RD</t>
  </si>
  <si>
    <t>Por servicios de mantenimiento y reparación d vehículos de la flotilla vehícular.</t>
  </si>
  <si>
    <t>E450000000217</t>
  </si>
  <si>
    <t>E450000000218</t>
  </si>
  <si>
    <t>Lote 2, servicios de almuerzos y cenas de los fines de semana y días feriados del Gran Teatro del Cibao.</t>
  </si>
  <si>
    <t>B1500000195</t>
  </si>
  <si>
    <t>Guillermo Liriano Bass</t>
  </si>
  <si>
    <t>Por presentación artística (estatuas vivas) dentro del marco de la celebración del 528 Aniversario de la Fundación de la Ciudad Colonial en Santo Domingo el 5 de agosto 2026.</t>
  </si>
  <si>
    <t>B1500000004</t>
  </si>
  <si>
    <t xml:space="preserve">Totales </t>
  </si>
  <si>
    <t>Eliani González</t>
  </si>
  <si>
    <t>Ana Vizcaíno</t>
  </si>
  <si>
    <t>Ana Verónica Adames</t>
  </si>
  <si>
    <t>Contadora</t>
  </si>
  <si>
    <t>Encargada Dept. Contabilidad</t>
  </si>
  <si>
    <t>Directora Financiera</t>
  </si>
  <si>
    <t xml:space="preserve">Elaborado por </t>
  </si>
  <si>
    <t xml:space="preserve">Revisado por </t>
  </si>
  <si>
    <t xml:space="preserve">Autorizado por </t>
  </si>
  <si>
    <t>MINISTERIO DE CULTURA</t>
  </si>
  <si>
    <t>DEPARTAMENTO DE CONTABILIDAD</t>
  </si>
  <si>
    <t>AL 31 DE AGOSTO 2026</t>
  </si>
  <si>
    <t>RELACIÓN DE PAGOS EN $RD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</si>
</sst>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0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name val="Times New Roman"/>
      <family val="1"/>
    </font>
    <font>
      <sz val="18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22"/>
      <color theme="0"/>
      <name val="Times New Roman"/>
      <family val="1"/>
    </font>
    <font>
      <b/>
      <sz val="16"/>
      <color theme="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0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22"/>
      <color theme="1"/>
      <name val="Times New Roman"/>
      <family val="1"/>
    </font>
    <font>
      <sz val="22"/>
      <color theme="1"/>
      <name val="Calibri"/>
      <family val="2"/>
      <scheme val="minor"/>
    </font>
    <font>
      <b/>
      <sz val="22"/>
      <color theme="1"/>
      <name val="Times New Roman"/>
      <family val="1"/>
    </font>
    <font>
      <b/>
      <sz val="2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3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7" fillId="0" borderId="3" xfId="0" applyNumberFormat="1" applyFont="1" applyBorder="1" applyAlignment="1">
      <alignment horizontal="right" vertical="center"/>
    </xf>
    <xf numFmtId="43" fontId="5" fillId="0" borderId="1" xfId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3" fontId="8" fillId="2" borderId="6" xfId="0" applyNumberFormat="1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>
      <alignment horizontal="center" vertical="center" wrapText="1"/>
    </xf>
    <xf numFmtId="43" fontId="10" fillId="4" borderId="0" xfId="0" applyNumberFormat="1" applyFont="1" applyFill="1" applyAlignment="1">
      <alignment horizontal="center" vertical="center"/>
    </xf>
    <xf numFmtId="43" fontId="4" fillId="5" borderId="0" xfId="0" applyNumberFormat="1" applyFont="1" applyFill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  <protection locked="0"/>
    </xf>
    <xf numFmtId="43" fontId="5" fillId="0" borderId="1" xfId="0" applyNumberFormat="1" applyFont="1" applyFill="1" applyBorder="1" applyAlignment="1">
      <alignment horizontal="right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3" borderId="0" xfId="0" applyFont="1" applyFill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19" fillId="3" borderId="0" xfId="0" applyFont="1" applyFill="1" applyAlignment="1"/>
    <xf numFmtId="0" fontId="19" fillId="0" borderId="0" xfId="0" applyFont="1" applyAlignment="1">
      <alignment vertical="center"/>
    </xf>
    <xf numFmtId="0" fontId="20" fillId="3" borderId="0" xfId="0" applyFont="1" applyFill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2492375</xdr:colOff>
      <xdr:row>92</xdr:row>
      <xdr:rowOff>15875</xdr:rowOff>
    </xdr:from>
    <xdr:to>
      <xdr:col>2</xdr:col>
      <xdr:colOff>381000</xdr:colOff>
      <xdr:row>92</xdr:row>
      <xdr:rowOff>31750</xdr:rowOff>
    </xdr:to>
    <xdr:cxnSp macro="">
      <xdr:nvCxnSpPr>
        <xdr:cNvPr id="2" name="Straight Connector 3">
          <a:extLst>
            <a:ext uri="{FF2B5EF4-FFF2-40B4-BE49-F238E27FC236}">
              <a16:creationId xmlns:a16="http://schemas.microsoft.com/office/drawing/2014/main" id="{FB10914B-B2CF-4FC2-93BD-4A892FDB3B1E}"/>
            </a:ext>
          </a:extLst>
        </xdr:cNvPr>
        <xdr:cNvCxnSpPr/>
      </xdr:nvCxnSpPr>
      <xdr:spPr>
        <a:xfrm flipV="1">
          <a:off x="2492375" y="153901775"/>
          <a:ext cx="3375025" cy="158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1174750</xdr:colOff>
      <xdr:row>92</xdr:row>
      <xdr:rowOff>15875</xdr:rowOff>
    </xdr:from>
    <xdr:to>
      <xdr:col>5</xdr:col>
      <xdr:colOff>0</xdr:colOff>
      <xdr:row>92</xdr:row>
      <xdr:rowOff>15876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C8C67466-5936-4991-8F2F-C76B2614CF54}"/>
            </a:ext>
          </a:extLst>
        </xdr:cNvPr>
        <xdr:cNvCxnSpPr/>
      </xdr:nvCxnSpPr>
      <xdr:spPr>
        <a:xfrm flipV="1">
          <a:off x="8794750" y="153901775"/>
          <a:ext cx="28924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1264795</xdr:colOff>
      <xdr:row>92</xdr:row>
      <xdr:rowOff>31230</xdr:rowOff>
    </xdr:from>
    <xdr:to>
      <xdr:col>8</xdr:col>
      <xdr:colOff>651135</xdr:colOff>
      <xdr:row>92</xdr:row>
      <xdr:rowOff>31231</xdr:rowOff>
    </xdr:to>
    <xdr:cxnSp macro="">
      <xdr:nvCxnSpPr>
        <xdr:cNvPr id="4" name="Straight Connector 4">
          <a:extLst>
            <a:ext uri="{FF2B5EF4-FFF2-40B4-BE49-F238E27FC236}">
              <a16:creationId xmlns:a16="http://schemas.microsoft.com/office/drawing/2014/main" id="{40B275BC-548F-43E1-A156-D5718E0B0FA0}"/>
            </a:ext>
          </a:extLst>
        </xdr:cNvPr>
        <xdr:cNvCxnSpPr/>
      </xdr:nvCxnSpPr>
      <xdr:spPr>
        <a:xfrm>
          <a:off x="14609320" y="153917130"/>
          <a:ext cx="384404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1383821</xdr:colOff>
      <xdr:row>0</xdr:row>
      <xdr:rowOff>53916</xdr:rowOff>
    </xdr:from>
    <xdr:to>
      <xdr:col>5</xdr:col>
      <xdr:colOff>646982</xdr:colOff>
      <xdr:row>5</xdr:row>
      <xdr:rowOff>71886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67F2309C-5490-4BA2-823E-D0B70D4BF215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2409" r="4205" b="13869"/>
        <a:stretch/>
      </xdr:blipFill>
      <xdr:spPr>
        <a:xfrm>
          <a:off x="9021793" y="53916"/>
          <a:ext cx="3324764" cy="1455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isteriodeculturado.sharepoint.com/sites/Dep-Contabilidad/Documentos%20compartidos/CUENTAS%20POR%20PAGAR/CUENTAS%20POR%20PAGAR%202026/7%20Cuentas%20por%20pagar%20Agosto%202026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 X P DIC. 2025 (2)"/>
      <sheetName val="PAGADO  "/>
      <sheetName val="C X P AGOSTO 2026"/>
      <sheetName val="C X P GENERAL-AGOSTO 2026 "/>
      <sheetName val="TRANSPARENCIA IMPRESION"/>
      <sheetName val="PASIVOS NO CORRIENTE-ACTUA."/>
      <sheetName val="TRANSPARENCIA "/>
      <sheetName val="PASIVOS NO CORRIENTE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E56F-05AC-4C39-BA9E-48B75E5F437D}">
  <sheetPr>
    <tabColor rgb="FF00B0F0"/>
  </sheetPr>
  <dimension ref="A1:W112"/>
  <sheetViews>
    <sheetView tabSelected="1" topLeftCell="A82" zoomScale="53" zoomScaleNormal="53" zoomScaleSheetLayoutView="57" workbookViewId="0">
      <selection activeCell="T13" sqref="T13"/>
    </sheetView>
  </sheetViews>
  <sheetFormatPr baseColWidth="10" defaultColWidth="11.5703125" defaultRowHeight="21" x14ac:dyDescent="0.25"/>
  <cols>
    <col min="1" max="1" width="43.5703125" style="5" customWidth="1"/>
    <col min="2" max="2" width="38.7109375" style="5" customWidth="1"/>
    <col min="3" max="3" width="32" style="5" customWidth="1"/>
    <col min="4" max="4" width="30.42578125" style="5" customWidth="1"/>
    <col min="5" max="5" width="30.5703125" style="5" customWidth="1"/>
    <col min="6" max="6" width="24.85546875" style="5" customWidth="1"/>
    <col min="7" max="7" width="33.5703125" style="5" customWidth="1"/>
    <col min="8" max="8" width="33.28515625" style="5" customWidth="1"/>
    <col min="9" max="9" width="31.42578125" style="5" customWidth="1"/>
    <col min="10" max="10" width="24" style="5" customWidth="1"/>
    <col min="11" max="11" width="21.140625" style="5" hidden="1" customWidth="1"/>
    <col min="12" max="12" width="15.5703125" style="5" customWidth="1"/>
    <col min="13" max="13" width="11.5703125" style="5"/>
    <col min="14" max="14" width="21.7109375" style="5" hidden="1" customWidth="1"/>
    <col min="15" max="15" width="24.140625" style="6" hidden="1" customWidth="1"/>
    <col min="16" max="16" width="11.5703125" style="5" hidden="1" customWidth="1"/>
    <col min="17" max="17" width="27.42578125" style="7" hidden="1" customWidth="1"/>
    <col min="18" max="18" width="11.5703125" style="5" hidden="1" customWidth="1"/>
    <col min="19" max="19" width="22.28515625" style="5" hidden="1" customWidth="1"/>
    <col min="20" max="20" width="11.5703125" style="5" customWidth="1"/>
    <col min="21" max="16384" width="11.5703125" style="5"/>
  </cols>
  <sheetData>
    <row r="1" spans="1:20" s="32" customFormat="1" ht="27.75" x14ac:dyDescent="0.25">
      <c r="N1" s="33"/>
      <c r="R1" s="33"/>
      <c r="S1" s="33"/>
      <c r="T1" s="33"/>
    </row>
    <row r="2" spans="1:20" s="35" customFormat="1" ht="21" customHeight="1" x14ac:dyDescent="0.4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0" s="32" customFormat="1" ht="21" customHeight="1" x14ac:dyDescent="0.25">
      <c r="N3" s="33"/>
      <c r="R3" s="33"/>
      <c r="S3" s="33"/>
      <c r="T3" s="33"/>
    </row>
    <row r="4" spans="1:20" s="32" customFormat="1" ht="21" customHeight="1" x14ac:dyDescent="0.25">
      <c r="N4" s="33"/>
      <c r="R4" s="33"/>
      <c r="S4" s="33"/>
      <c r="T4" s="33"/>
    </row>
    <row r="5" spans="1:20" s="32" customFormat="1" ht="21" customHeight="1" x14ac:dyDescent="0.25">
      <c r="N5" s="33"/>
      <c r="R5" s="33"/>
      <c r="S5" s="33"/>
      <c r="T5" s="33"/>
    </row>
    <row r="6" spans="1:20" s="32" customFormat="1" ht="29.25" customHeight="1" x14ac:dyDescent="0.25">
      <c r="A6" s="36" t="s">
        <v>181</v>
      </c>
      <c r="B6" s="36"/>
      <c r="C6" s="36"/>
      <c r="D6" s="36"/>
      <c r="E6" s="36"/>
      <c r="F6" s="36"/>
      <c r="G6" s="36"/>
      <c r="H6" s="36"/>
      <c r="I6" s="36"/>
      <c r="J6" s="36"/>
      <c r="K6" s="40"/>
      <c r="L6" s="40"/>
      <c r="M6" s="40"/>
      <c r="N6" s="33"/>
      <c r="R6" s="33"/>
      <c r="S6" s="33"/>
      <c r="T6" s="33"/>
    </row>
    <row r="7" spans="1:20" s="32" customFormat="1" ht="29.25" customHeight="1" x14ac:dyDescent="0.35">
      <c r="A7" s="37" t="s">
        <v>182</v>
      </c>
      <c r="B7" s="37"/>
      <c r="C7" s="37"/>
      <c r="D7" s="37"/>
      <c r="E7" s="37"/>
      <c r="F7" s="37"/>
      <c r="G7" s="37"/>
      <c r="H7" s="37"/>
      <c r="I7" s="37"/>
      <c r="J7" s="37"/>
      <c r="K7" s="39"/>
      <c r="L7" s="39"/>
      <c r="M7" s="39"/>
      <c r="N7" s="33"/>
      <c r="R7" s="33"/>
      <c r="S7" s="33"/>
      <c r="T7" s="33"/>
    </row>
    <row r="8" spans="1:20" s="32" customFormat="1" ht="29.25" customHeight="1" x14ac:dyDescent="0.35">
      <c r="A8" s="37" t="s">
        <v>184</v>
      </c>
      <c r="B8" s="37"/>
      <c r="C8" s="37"/>
      <c r="D8" s="37"/>
      <c r="E8" s="37"/>
      <c r="F8" s="37"/>
      <c r="G8" s="37"/>
      <c r="H8" s="37"/>
      <c r="I8" s="37"/>
      <c r="J8" s="37"/>
      <c r="K8" s="39"/>
      <c r="L8" s="39"/>
      <c r="M8" s="39"/>
      <c r="N8" s="33"/>
      <c r="R8" s="33"/>
      <c r="S8" s="33"/>
      <c r="T8" s="33"/>
    </row>
    <row r="9" spans="1:20" s="32" customFormat="1" ht="29.25" customHeight="1" x14ac:dyDescent="0.35">
      <c r="A9" s="38" t="s">
        <v>183</v>
      </c>
      <c r="B9" s="38"/>
      <c r="C9" s="38"/>
      <c r="D9" s="38"/>
      <c r="E9" s="38"/>
      <c r="F9" s="38"/>
      <c r="G9" s="38"/>
      <c r="H9" s="38"/>
      <c r="I9" s="38"/>
      <c r="J9" s="38"/>
      <c r="K9" s="41"/>
      <c r="L9" s="41"/>
      <c r="M9" s="41"/>
      <c r="N9" s="33"/>
      <c r="R9" s="33"/>
      <c r="S9" s="33"/>
      <c r="T9" s="33"/>
    </row>
    <row r="12" spans="1:20" ht="57.75" customHeight="1" x14ac:dyDescent="0.25">
      <c r="A12" s="1" t="s">
        <v>0</v>
      </c>
      <c r="B12" s="1" t="s">
        <v>1</v>
      </c>
      <c r="C12" s="1" t="s">
        <v>2</v>
      </c>
      <c r="D12" s="2" t="s">
        <v>3</v>
      </c>
      <c r="E12" s="2" t="s">
        <v>4</v>
      </c>
      <c r="F12" s="1" t="s">
        <v>5</v>
      </c>
      <c r="G12" s="3" t="s">
        <v>6</v>
      </c>
      <c r="H12" s="4" t="s">
        <v>7</v>
      </c>
      <c r="I12" s="4" t="s">
        <v>8</v>
      </c>
      <c r="J12" s="4" t="s">
        <v>9</v>
      </c>
      <c r="K12" s="4" t="s">
        <v>10</v>
      </c>
      <c r="O12" s="6" t="s">
        <v>11</v>
      </c>
      <c r="Q12" s="7" t="s">
        <v>12</v>
      </c>
      <c r="S12" s="8" t="s">
        <v>13</v>
      </c>
    </row>
    <row r="13" spans="1:20" s="10" customFormat="1" ht="243.75" customHeight="1" thickBot="1" x14ac:dyDescent="0.3">
      <c r="A13" s="27" t="s">
        <v>14</v>
      </c>
      <c r="B13" s="27" t="s">
        <v>15</v>
      </c>
      <c r="C13" s="28" t="s">
        <v>16</v>
      </c>
      <c r="D13" s="29">
        <v>46188</v>
      </c>
      <c r="E13" s="29">
        <v>46387</v>
      </c>
      <c r="F13" s="27">
        <v>3799</v>
      </c>
      <c r="G13" s="30">
        <v>100000</v>
      </c>
      <c r="H13" s="30">
        <v>100000</v>
      </c>
      <c r="I13" s="13"/>
      <c r="J13" s="27" t="s">
        <v>17</v>
      </c>
      <c r="K13" s="27"/>
      <c r="L13" s="9"/>
      <c r="O13" s="11"/>
      <c r="Q13" s="11"/>
      <c r="S13" s="12"/>
    </row>
    <row r="14" spans="1:20" s="10" customFormat="1" ht="198.75" customHeight="1" thickBot="1" x14ac:dyDescent="0.3">
      <c r="A14" s="27" t="s">
        <v>18</v>
      </c>
      <c r="B14" s="27" t="s">
        <v>15</v>
      </c>
      <c r="C14" s="28" t="s">
        <v>19</v>
      </c>
      <c r="D14" s="29">
        <v>46195</v>
      </c>
      <c r="E14" s="29">
        <v>46752</v>
      </c>
      <c r="F14" s="27">
        <v>3703</v>
      </c>
      <c r="G14" s="30">
        <v>150000.01</v>
      </c>
      <c r="H14" s="30">
        <v>150000.01</v>
      </c>
      <c r="I14" s="13"/>
      <c r="J14" s="27" t="s">
        <v>17</v>
      </c>
      <c r="K14" s="27"/>
      <c r="O14" s="11"/>
      <c r="Q14" s="11"/>
      <c r="S14" s="12"/>
    </row>
    <row r="15" spans="1:20" s="10" customFormat="1" ht="285.75" customHeight="1" thickBot="1" x14ac:dyDescent="0.3">
      <c r="A15" s="27" t="s">
        <v>20</v>
      </c>
      <c r="B15" s="27" t="s">
        <v>21</v>
      </c>
      <c r="C15" s="28" t="s">
        <v>22</v>
      </c>
      <c r="D15" s="29">
        <v>46220</v>
      </c>
      <c r="E15" s="29">
        <v>46387</v>
      </c>
      <c r="F15" s="27">
        <v>3661</v>
      </c>
      <c r="G15" s="30">
        <v>533950</v>
      </c>
      <c r="H15" s="30">
        <v>533950</v>
      </c>
      <c r="I15" s="13"/>
      <c r="J15" s="27" t="s">
        <v>17</v>
      </c>
      <c r="K15" s="27"/>
      <c r="O15" s="11"/>
      <c r="Q15" s="11"/>
      <c r="S15" s="12"/>
    </row>
    <row r="16" spans="1:20" s="10" customFormat="1" ht="198" customHeight="1" thickBot="1" x14ac:dyDescent="0.3">
      <c r="A16" s="27" t="s">
        <v>23</v>
      </c>
      <c r="B16" s="27" t="s">
        <v>24</v>
      </c>
      <c r="C16" s="28" t="s">
        <v>25</v>
      </c>
      <c r="D16" s="29">
        <v>46216</v>
      </c>
      <c r="E16" s="29">
        <v>46387</v>
      </c>
      <c r="F16" s="27">
        <v>3663</v>
      </c>
      <c r="G16" s="30">
        <v>146560</v>
      </c>
      <c r="H16" s="30">
        <v>146560</v>
      </c>
      <c r="I16" s="13"/>
      <c r="J16" s="27" t="s">
        <v>17</v>
      </c>
      <c r="K16" s="27"/>
      <c r="O16" s="11"/>
      <c r="Q16" s="11"/>
      <c r="S16" s="12"/>
    </row>
    <row r="17" spans="1:19" s="10" customFormat="1" ht="142.5" customHeight="1" thickBot="1" x14ac:dyDescent="0.3">
      <c r="A17" s="27" t="s">
        <v>23</v>
      </c>
      <c r="B17" s="27" t="s">
        <v>24</v>
      </c>
      <c r="C17" s="28" t="s">
        <v>25</v>
      </c>
      <c r="D17" s="29">
        <v>46216</v>
      </c>
      <c r="E17" s="29">
        <v>46387</v>
      </c>
      <c r="F17" s="27">
        <v>3663</v>
      </c>
      <c r="G17" s="30">
        <v>38147</v>
      </c>
      <c r="H17" s="30">
        <v>38147</v>
      </c>
      <c r="I17" s="13"/>
      <c r="J17" s="27" t="s">
        <v>17</v>
      </c>
      <c r="K17" s="27"/>
      <c r="O17" s="11"/>
      <c r="Q17" s="11"/>
      <c r="S17" s="12"/>
    </row>
    <row r="18" spans="1:19" s="10" customFormat="1" ht="180.75" customHeight="1" thickBot="1" x14ac:dyDescent="0.3">
      <c r="A18" s="27" t="s">
        <v>26</v>
      </c>
      <c r="B18" s="27" t="s">
        <v>27</v>
      </c>
      <c r="C18" s="28" t="s">
        <v>28</v>
      </c>
      <c r="D18" s="29">
        <v>46204</v>
      </c>
      <c r="E18" s="29">
        <v>46387</v>
      </c>
      <c r="F18" s="27">
        <v>3680</v>
      </c>
      <c r="G18" s="30">
        <v>108723.71</v>
      </c>
      <c r="H18" s="30">
        <v>108723.71</v>
      </c>
      <c r="I18" s="13"/>
      <c r="J18" s="27" t="s">
        <v>17</v>
      </c>
      <c r="K18" s="27"/>
      <c r="O18" s="11"/>
      <c r="Q18" s="11"/>
      <c r="S18" s="12"/>
    </row>
    <row r="19" spans="1:19" s="10" customFormat="1" ht="217.5" customHeight="1" thickBot="1" x14ac:dyDescent="0.3">
      <c r="A19" s="27" t="s">
        <v>26</v>
      </c>
      <c r="B19" s="27" t="s">
        <v>27</v>
      </c>
      <c r="C19" s="28" t="s">
        <v>29</v>
      </c>
      <c r="D19" s="29">
        <v>46190</v>
      </c>
      <c r="E19" s="29">
        <v>46387</v>
      </c>
      <c r="F19" s="27">
        <v>3680</v>
      </c>
      <c r="G19" s="30">
        <v>47200</v>
      </c>
      <c r="H19" s="30">
        <v>47200</v>
      </c>
      <c r="I19" s="13"/>
      <c r="J19" s="27" t="s">
        <v>17</v>
      </c>
      <c r="K19" s="27"/>
      <c r="O19" s="11"/>
      <c r="Q19" s="11"/>
      <c r="S19" s="12"/>
    </row>
    <row r="20" spans="1:19" s="10" customFormat="1" ht="181.5" customHeight="1" thickBot="1" x14ac:dyDescent="0.3">
      <c r="A20" s="27" t="s">
        <v>30</v>
      </c>
      <c r="B20" s="27" t="s">
        <v>31</v>
      </c>
      <c r="C20" s="28" t="s">
        <v>32</v>
      </c>
      <c r="D20" s="29">
        <v>46217</v>
      </c>
      <c r="E20" s="29">
        <v>46752</v>
      </c>
      <c r="F20" s="27">
        <v>3665</v>
      </c>
      <c r="G20" s="30">
        <v>670830</v>
      </c>
      <c r="H20" s="30">
        <v>670830</v>
      </c>
      <c r="I20" s="13"/>
      <c r="J20" s="27" t="s">
        <v>17</v>
      </c>
      <c r="K20" s="27"/>
      <c r="O20" s="11"/>
      <c r="Q20" s="11"/>
      <c r="S20" s="12"/>
    </row>
    <row r="21" spans="1:19" s="10" customFormat="1" ht="165.75" customHeight="1" thickBot="1" x14ac:dyDescent="0.3">
      <c r="A21" s="27" t="s">
        <v>33</v>
      </c>
      <c r="B21" s="27" t="s">
        <v>34</v>
      </c>
      <c r="C21" s="28" t="s">
        <v>35</v>
      </c>
      <c r="D21" s="29">
        <v>46191</v>
      </c>
      <c r="E21" s="29"/>
      <c r="F21" s="27">
        <v>3690</v>
      </c>
      <c r="G21" s="30">
        <v>200000</v>
      </c>
      <c r="H21" s="30">
        <v>200000</v>
      </c>
      <c r="I21" s="13"/>
      <c r="J21" s="27" t="s">
        <v>17</v>
      </c>
      <c r="K21" s="27"/>
      <c r="O21" s="11"/>
      <c r="Q21" s="11"/>
      <c r="S21" s="12"/>
    </row>
    <row r="22" spans="1:19" s="10" customFormat="1" ht="198.75" customHeight="1" thickBot="1" x14ac:dyDescent="0.3">
      <c r="A22" s="27" t="s">
        <v>20</v>
      </c>
      <c r="B22" s="27" t="s">
        <v>36</v>
      </c>
      <c r="C22" s="28" t="s">
        <v>37</v>
      </c>
      <c r="D22" s="29">
        <v>46220</v>
      </c>
      <c r="E22" s="29">
        <v>46387</v>
      </c>
      <c r="F22" s="27">
        <v>3692</v>
      </c>
      <c r="G22" s="30">
        <v>695256</v>
      </c>
      <c r="H22" s="30">
        <v>695256</v>
      </c>
      <c r="I22" s="13"/>
      <c r="J22" s="27" t="s">
        <v>17</v>
      </c>
      <c r="K22" s="27"/>
      <c r="O22" s="11"/>
      <c r="Q22" s="11"/>
      <c r="S22" s="12"/>
    </row>
    <row r="23" spans="1:19" s="10" customFormat="1" ht="142.5" customHeight="1" thickBot="1" x14ac:dyDescent="0.3">
      <c r="A23" s="27" t="s">
        <v>38</v>
      </c>
      <c r="B23" s="27" t="s">
        <v>39</v>
      </c>
      <c r="C23" s="28" t="s">
        <v>40</v>
      </c>
      <c r="D23" s="29">
        <v>46205</v>
      </c>
      <c r="E23" s="29">
        <v>46387</v>
      </c>
      <c r="F23" s="27">
        <v>3691</v>
      </c>
      <c r="G23" s="30">
        <v>445800</v>
      </c>
      <c r="H23" s="30">
        <v>445800</v>
      </c>
      <c r="I23" s="13"/>
      <c r="J23" s="27" t="s">
        <v>17</v>
      </c>
      <c r="K23" s="27"/>
      <c r="O23" s="11"/>
      <c r="Q23" s="11"/>
      <c r="S23" s="12"/>
    </row>
    <row r="24" spans="1:19" s="10" customFormat="1" ht="142.5" customHeight="1" thickBot="1" x14ac:dyDescent="0.3">
      <c r="A24" s="27" t="s">
        <v>41</v>
      </c>
      <c r="B24" s="27" t="s">
        <v>42</v>
      </c>
      <c r="C24" s="28" t="s">
        <v>43</v>
      </c>
      <c r="D24" s="29">
        <v>46194</v>
      </c>
      <c r="E24" s="29">
        <v>46752</v>
      </c>
      <c r="F24" s="27">
        <v>3704</v>
      </c>
      <c r="G24" s="30">
        <v>50000</v>
      </c>
      <c r="H24" s="30">
        <v>50000</v>
      </c>
      <c r="I24" s="13"/>
      <c r="J24" s="27" t="s">
        <v>17</v>
      </c>
      <c r="K24" s="27"/>
      <c r="O24" s="11"/>
      <c r="Q24" s="11"/>
      <c r="S24" s="12"/>
    </row>
    <row r="25" spans="1:19" s="10" customFormat="1" ht="142.5" customHeight="1" thickBot="1" x14ac:dyDescent="0.3">
      <c r="A25" s="27" t="s">
        <v>44</v>
      </c>
      <c r="B25" s="27" t="s">
        <v>42</v>
      </c>
      <c r="C25" s="28" t="s">
        <v>45</v>
      </c>
      <c r="D25" s="29">
        <v>46218</v>
      </c>
      <c r="E25" s="29">
        <v>46387</v>
      </c>
      <c r="F25" s="27">
        <v>3756</v>
      </c>
      <c r="G25" s="30">
        <v>30000</v>
      </c>
      <c r="H25" s="30">
        <v>30000</v>
      </c>
      <c r="I25" s="13"/>
      <c r="J25" s="27" t="s">
        <v>17</v>
      </c>
      <c r="K25" s="27"/>
      <c r="O25" s="11"/>
      <c r="Q25" s="11"/>
      <c r="S25" s="12"/>
    </row>
    <row r="26" spans="1:19" s="10" customFormat="1" ht="221.25" customHeight="1" thickBot="1" x14ac:dyDescent="0.3">
      <c r="A26" s="27" t="s">
        <v>46</v>
      </c>
      <c r="B26" s="27" t="s">
        <v>47</v>
      </c>
      <c r="C26" s="28" t="s">
        <v>48</v>
      </c>
      <c r="D26" s="29">
        <v>46212</v>
      </c>
      <c r="E26" s="29">
        <v>46752</v>
      </c>
      <c r="F26" s="27">
        <v>3705</v>
      </c>
      <c r="G26" s="30">
        <v>15016.68</v>
      </c>
      <c r="H26" s="30">
        <v>15016.68</v>
      </c>
      <c r="I26" s="13"/>
      <c r="J26" s="27" t="s">
        <v>17</v>
      </c>
      <c r="K26" s="27"/>
      <c r="O26" s="11"/>
      <c r="Q26" s="11"/>
      <c r="S26" s="12"/>
    </row>
    <row r="27" spans="1:19" s="10" customFormat="1" ht="142.5" customHeight="1" thickBot="1" x14ac:dyDescent="0.3">
      <c r="A27" s="27" t="s">
        <v>49</v>
      </c>
      <c r="B27" s="27" t="s">
        <v>50</v>
      </c>
      <c r="C27" s="28" t="s">
        <v>51</v>
      </c>
      <c r="D27" s="29">
        <v>46164</v>
      </c>
      <c r="E27" s="29">
        <v>46387</v>
      </c>
      <c r="F27" s="27">
        <v>3671</v>
      </c>
      <c r="G27" s="30">
        <v>24780</v>
      </c>
      <c r="H27" s="30">
        <v>24780</v>
      </c>
      <c r="I27" s="13"/>
      <c r="J27" s="27" t="s">
        <v>17</v>
      </c>
      <c r="K27" s="27"/>
      <c r="O27" s="11"/>
      <c r="Q27" s="11"/>
      <c r="S27" s="12"/>
    </row>
    <row r="28" spans="1:19" s="10" customFormat="1" ht="200.25" customHeight="1" thickBot="1" x14ac:dyDescent="0.3">
      <c r="A28" s="27" t="s">
        <v>52</v>
      </c>
      <c r="B28" s="27" t="s">
        <v>53</v>
      </c>
      <c r="C28" s="28" t="s">
        <v>54</v>
      </c>
      <c r="D28" s="29">
        <v>46183</v>
      </c>
      <c r="E28" s="29">
        <v>46387</v>
      </c>
      <c r="F28" s="27">
        <v>3798</v>
      </c>
      <c r="G28" s="30">
        <v>50000</v>
      </c>
      <c r="H28" s="30">
        <v>50000</v>
      </c>
      <c r="I28" s="13"/>
      <c r="J28" s="27" t="s">
        <v>17</v>
      </c>
      <c r="K28" s="27"/>
      <c r="O28" s="11"/>
      <c r="Q28" s="11"/>
      <c r="S28" s="12"/>
    </row>
    <row r="29" spans="1:19" s="10" customFormat="1" ht="142.5" customHeight="1" thickBot="1" x14ac:dyDescent="0.3">
      <c r="A29" s="27" t="s">
        <v>55</v>
      </c>
      <c r="B29" s="27" t="s">
        <v>56</v>
      </c>
      <c r="C29" s="28" t="s">
        <v>57</v>
      </c>
      <c r="D29" s="29">
        <v>46223</v>
      </c>
      <c r="E29" s="29">
        <v>46387</v>
      </c>
      <c r="F29" s="27">
        <v>3707</v>
      </c>
      <c r="G29" s="30">
        <v>2728716.44</v>
      </c>
      <c r="H29" s="30">
        <v>2728716.44</v>
      </c>
      <c r="I29" s="13"/>
      <c r="J29" s="27" t="s">
        <v>17</v>
      </c>
      <c r="K29" s="27"/>
      <c r="O29" s="11"/>
      <c r="Q29" s="11"/>
      <c r="S29" s="12"/>
    </row>
    <row r="30" spans="1:19" s="10" customFormat="1" ht="142.5" customHeight="1" thickBot="1" x14ac:dyDescent="0.3">
      <c r="A30" s="27" t="s">
        <v>55</v>
      </c>
      <c r="B30" s="27" t="s">
        <v>56</v>
      </c>
      <c r="C30" s="28" t="s">
        <v>58</v>
      </c>
      <c r="D30" s="29">
        <v>46230</v>
      </c>
      <c r="E30" s="29">
        <v>46387</v>
      </c>
      <c r="F30" s="27">
        <v>3707</v>
      </c>
      <c r="G30" s="30">
        <v>118852.89</v>
      </c>
      <c r="H30" s="30">
        <v>118852.89</v>
      </c>
      <c r="I30" s="13"/>
      <c r="J30" s="27" t="s">
        <v>17</v>
      </c>
      <c r="K30" s="27"/>
      <c r="O30" s="11"/>
      <c r="Q30" s="11"/>
      <c r="S30" s="12"/>
    </row>
    <row r="31" spans="1:19" s="10" customFormat="1" ht="142.5" customHeight="1" thickBot="1" x14ac:dyDescent="0.3">
      <c r="A31" s="27" t="s">
        <v>59</v>
      </c>
      <c r="B31" s="27" t="s">
        <v>60</v>
      </c>
      <c r="C31" s="28" t="s">
        <v>61</v>
      </c>
      <c r="D31" s="29">
        <v>46204</v>
      </c>
      <c r="E31" s="29">
        <v>46387</v>
      </c>
      <c r="F31" s="27">
        <v>3801</v>
      </c>
      <c r="G31" s="30">
        <v>571024.02</v>
      </c>
      <c r="H31" s="30">
        <v>571024.02</v>
      </c>
      <c r="I31" s="13"/>
      <c r="J31" s="27" t="s">
        <v>17</v>
      </c>
      <c r="K31" s="27"/>
      <c r="O31" s="11"/>
      <c r="Q31" s="11"/>
      <c r="S31" s="12"/>
    </row>
    <row r="32" spans="1:19" s="10" customFormat="1" ht="142.5" customHeight="1" thickBot="1" x14ac:dyDescent="0.3">
      <c r="A32" s="27" t="s">
        <v>62</v>
      </c>
      <c r="B32" s="27" t="s">
        <v>63</v>
      </c>
      <c r="C32" s="28" t="s">
        <v>64</v>
      </c>
      <c r="D32" s="29">
        <v>46218</v>
      </c>
      <c r="E32" s="29">
        <v>46387</v>
      </c>
      <c r="F32" s="27">
        <v>3755</v>
      </c>
      <c r="G32" s="30">
        <v>100000</v>
      </c>
      <c r="H32" s="30">
        <v>100000</v>
      </c>
      <c r="I32" s="13"/>
      <c r="J32" s="27" t="s">
        <v>17</v>
      </c>
      <c r="K32" s="27"/>
      <c r="O32" s="11"/>
      <c r="Q32" s="11"/>
      <c r="S32" s="12"/>
    </row>
    <row r="33" spans="1:19" s="10" customFormat="1" ht="142.5" customHeight="1" thickBot="1" x14ac:dyDescent="0.3">
      <c r="A33" s="27" t="s">
        <v>65</v>
      </c>
      <c r="B33" s="27" t="s">
        <v>63</v>
      </c>
      <c r="C33" s="28" t="s">
        <v>66</v>
      </c>
      <c r="D33" s="29">
        <v>46184</v>
      </c>
      <c r="E33" s="29">
        <v>46387</v>
      </c>
      <c r="F33" s="27">
        <v>3754</v>
      </c>
      <c r="G33" s="30">
        <v>25000</v>
      </c>
      <c r="H33" s="30">
        <v>25000</v>
      </c>
      <c r="I33" s="13"/>
      <c r="J33" s="27" t="s">
        <v>17</v>
      </c>
      <c r="K33" s="27"/>
      <c r="O33" s="11"/>
      <c r="Q33" s="11"/>
      <c r="S33" s="12"/>
    </row>
    <row r="34" spans="1:19" s="10" customFormat="1" ht="142.5" customHeight="1" thickBot="1" x14ac:dyDescent="0.3">
      <c r="A34" s="27" t="s">
        <v>67</v>
      </c>
      <c r="B34" s="27" t="s">
        <v>68</v>
      </c>
      <c r="C34" s="28" t="s">
        <v>69</v>
      </c>
      <c r="D34" s="29">
        <v>46209</v>
      </c>
      <c r="E34" s="29">
        <v>46387</v>
      </c>
      <c r="F34" s="27">
        <v>3800</v>
      </c>
      <c r="G34" s="30">
        <v>1282043.73</v>
      </c>
      <c r="H34" s="30">
        <v>1282043.73</v>
      </c>
      <c r="I34" s="13"/>
      <c r="J34" s="27" t="s">
        <v>17</v>
      </c>
      <c r="K34" s="27"/>
      <c r="O34" s="11"/>
      <c r="Q34" s="11"/>
      <c r="S34" s="12"/>
    </row>
    <row r="35" spans="1:19" s="10" customFormat="1" ht="142.5" customHeight="1" thickBot="1" x14ac:dyDescent="0.3">
      <c r="A35" s="27" t="s">
        <v>70</v>
      </c>
      <c r="B35" s="27" t="s">
        <v>53</v>
      </c>
      <c r="C35" s="28" t="s">
        <v>71</v>
      </c>
      <c r="D35" s="29">
        <v>46237</v>
      </c>
      <c r="E35" s="29">
        <v>46752</v>
      </c>
      <c r="F35" s="27">
        <v>3708</v>
      </c>
      <c r="G35" s="30">
        <v>50000</v>
      </c>
      <c r="H35" s="30">
        <v>50000</v>
      </c>
      <c r="I35" s="13"/>
      <c r="J35" s="27" t="s">
        <v>17</v>
      </c>
      <c r="K35" s="27"/>
      <c r="O35" s="11"/>
      <c r="Q35" s="11"/>
      <c r="S35" s="12"/>
    </row>
    <row r="36" spans="1:19" s="10" customFormat="1" ht="178.5" customHeight="1" thickBot="1" x14ac:dyDescent="0.3">
      <c r="A36" s="27" t="s">
        <v>72</v>
      </c>
      <c r="B36" s="27" t="s">
        <v>73</v>
      </c>
      <c r="C36" s="28" t="s">
        <v>74</v>
      </c>
      <c r="D36" s="29">
        <v>46227</v>
      </c>
      <c r="E36" s="29">
        <v>46387</v>
      </c>
      <c r="F36" s="27">
        <v>3817</v>
      </c>
      <c r="G36" s="30">
        <v>190924</v>
      </c>
      <c r="H36" s="30">
        <v>190924</v>
      </c>
      <c r="I36" s="13"/>
      <c r="J36" s="27" t="s">
        <v>17</v>
      </c>
      <c r="K36" s="27"/>
      <c r="O36" s="11"/>
      <c r="Q36" s="11"/>
      <c r="S36" s="12"/>
    </row>
    <row r="37" spans="1:19" s="10" customFormat="1" ht="142.5" customHeight="1" thickBot="1" x14ac:dyDescent="0.3">
      <c r="A37" s="27" t="s">
        <v>72</v>
      </c>
      <c r="B37" s="27" t="s">
        <v>73</v>
      </c>
      <c r="C37" s="28" t="s">
        <v>74</v>
      </c>
      <c r="D37" s="29">
        <v>46227</v>
      </c>
      <c r="E37" s="29">
        <v>46387</v>
      </c>
      <c r="F37" s="27">
        <v>3817</v>
      </c>
      <c r="G37" s="30">
        <v>141600</v>
      </c>
      <c r="H37" s="30">
        <v>141600</v>
      </c>
      <c r="I37" s="13"/>
      <c r="J37" s="27" t="s">
        <v>17</v>
      </c>
      <c r="K37" s="27"/>
      <c r="O37" s="11"/>
      <c r="Q37" s="11"/>
      <c r="S37" s="12"/>
    </row>
    <row r="38" spans="1:19" s="10" customFormat="1" ht="142.5" customHeight="1" thickBot="1" x14ac:dyDescent="0.3">
      <c r="A38" s="27" t="s">
        <v>75</v>
      </c>
      <c r="B38" s="27" t="s">
        <v>53</v>
      </c>
      <c r="C38" s="28" t="s">
        <v>76</v>
      </c>
      <c r="D38" s="29">
        <v>46219</v>
      </c>
      <c r="E38" s="29">
        <v>46387</v>
      </c>
      <c r="F38" s="27">
        <v>3815</v>
      </c>
      <c r="G38" s="30">
        <v>50000</v>
      </c>
      <c r="H38" s="30">
        <v>50000</v>
      </c>
      <c r="I38" s="13"/>
      <c r="J38" s="27" t="s">
        <v>17</v>
      </c>
      <c r="K38" s="27"/>
      <c r="O38" s="11"/>
      <c r="Q38" s="11"/>
      <c r="S38" s="12"/>
    </row>
    <row r="39" spans="1:19" s="10" customFormat="1" ht="193.5" customHeight="1" thickBot="1" x14ac:dyDescent="0.3">
      <c r="A39" s="27" t="s">
        <v>77</v>
      </c>
      <c r="B39" s="27" t="s">
        <v>78</v>
      </c>
      <c r="C39" s="28"/>
      <c r="D39" s="29"/>
      <c r="E39" s="29"/>
      <c r="F39" s="27">
        <v>3822</v>
      </c>
      <c r="G39" s="30">
        <v>122720</v>
      </c>
      <c r="H39" s="30">
        <v>122720</v>
      </c>
      <c r="I39" s="13"/>
      <c r="J39" s="27" t="s">
        <v>17</v>
      </c>
      <c r="K39" s="27"/>
      <c r="O39" s="11"/>
      <c r="Q39" s="11"/>
      <c r="S39" s="12"/>
    </row>
    <row r="40" spans="1:19" s="10" customFormat="1" ht="142.5" customHeight="1" thickBot="1" x14ac:dyDescent="0.3">
      <c r="A40" s="27" t="s">
        <v>79</v>
      </c>
      <c r="B40" s="27" t="s">
        <v>80</v>
      </c>
      <c r="C40" s="28"/>
      <c r="D40" s="29"/>
      <c r="E40" s="29"/>
      <c r="F40" s="27">
        <v>3829</v>
      </c>
      <c r="G40" s="30">
        <v>1558266.56</v>
      </c>
      <c r="H40" s="30">
        <v>1558266.56</v>
      </c>
      <c r="I40" s="13"/>
      <c r="J40" s="27" t="s">
        <v>17</v>
      </c>
      <c r="K40" s="27"/>
      <c r="O40" s="11"/>
      <c r="Q40" s="11"/>
      <c r="S40" s="12"/>
    </row>
    <row r="41" spans="1:19" s="10" customFormat="1" ht="142.5" customHeight="1" thickBot="1" x14ac:dyDescent="0.3">
      <c r="A41" s="27" t="s">
        <v>81</v>
      </c>
      <c r="B41" s="27" t="s">
        <v>82</v>
      </c>
      <c r="C41" s="28" t="s">
        <v>83</v>
      </c>
      <c r="D41" s="29">
        <v>46237</v>
      </c>
      <c r="E41" s="29">
        <v>46387</v>
      </c>
      <c r="F41" s="27">
        <v>3826</v>
      </c>
      <c r="G41" s="30">
        <v>394509.38</v>
      </c>
      <c r="H41" s="30">
        <v>394509.38</v>
      </c>
      <c r="I41" s="13"/>
      <c r="J41" s="27" t="s">
        <v>17</v>
      </c>
      <c r="K41" s="27"/>
      <c r="O41" s="11"/>
      <c r="Q41" s="11"/>
      <c r="S41" s="12"/>
    </row>
    <row r="42" spans="1:19" s="10" customFormat="1" ht="175.5" customHeight="1" thickBot="1" x14ac:dyDescent="0.3">
      <c r="A42" s="27" t="s">
        <v>84</v>
      </c>
      <c r="B42" s="27" t="s">
        <v>85</v>
      </c>
      <c r="C42" s="28" t="s">
        <v>86</v>
      </c>
      <c r="D42" s="29">
        <v>46202</v>
      </c>
      <c r="E42" s="29">
        <v>46752</v>
      </c>
      <c r="F42" s="27">
        <v>4003</v>
      </c>
      <c r="G42" s="30">
        <v>425250</v>
      </c>
      <c r="H42" s="30">
        <v>425250</v>
      </c>
      <c r="I42" s="13"/>
      <c r="J42" s="27" t="s">
        <v>17</v>
      </c>
      <c r="K42" s="27"/>
      <c r="O42" s="11"/>
      <c r="Q42" s="11"/>
      <c r="S42" s="12"/>
    </row>
    <row r="43" spans="1:19" s="10" customFormat="1" ht="227.25" customHeight="1" thickBot="1" x14ac:dyDescent="0.3">
      <c r="A43" s="27" t="s">
        <v>87</v>
      </c>
      <c r="B43" s="27" t="s">
        <v>88</v>
      </c>
      <c r="C43" s="28" t="s">
        <v>89</v>
      </c>
      <c r="D43" s="29">
        <v>46205</v>
      </c>
      <c r="E43" s="29">
        <v>46387</v>
      </c>
      <c r="F43" s="27">
        <v>3995</v>
      </c>
      <c r="G43" s="30">
        <v>491511.51</v>
      </c>
      <c r="H43" s="30">
        <v>491511.51</v>
      </c>
      <c r="I43" s="13"/>
      <c r="J43" s="27" t="s">
        <v>17</v>
      </c>
      <c r="K43" s="27"/>
      <c r="O43" s="11"/>
      <c r="Q43" s="11"/>
      <c r="S43" s="12"/>
    </row>
    <row r="44" spans="1:19" s="10" customFormat="1" ht="142.5" customHeight="1" thickBot="1" x14ac:dyDescent="0.3">
      <c r="A44" s="27" t="s">
        <v>90</v>
      </c>
      <c r="B44" s="27" t="s">
        <v>91</v>
      </c>
      <c r="C44" s="28" t="s">
        <v>92</v>
      </c>
      <c r="D44" s="29">
        <v>46227</v>
      </c>
      <c r="E44" s="29">
        <v>46387</v>
      </c>
      <c r="F44" s="27">
        <v>4004</v>
      </c>
      <c r="G44" s="30">
        <v>1262</v>
      </c>
      <c r="H44" s="30">
        <v>1262</v>
      </c>
      <c r="I44" s="13"/>
      <c r="J44" s="27" t="s">
        <v>17</v>
      </c>
      <c r="K44" s="27"/>
      <c r="O44" s="11"/>
      <c r="Q44" s="11"/>
      <c r="S44" s="12"/>
    </row>
    <row r="45" spans="1:19" s="10" customFormat="1" ht="142.5" customHeight="1" thickBot="1" x14ac:dyDescent="0.3">
      <c r="A45" s="27" t="s">
        <v>90</v>
      </c>
      <c r="B45" s="27" t="s">
        <v>91</v>
      </c>
      <c r="C45" s="31" t="s">
        <v>93</v>
      </c>
      <c r="D45" s="29">
        <v>46206</v>
      </c>
      <c r="E45" s="29">
        <v>46387</v>
      </c>
      <c r="F45" s="27">
        <v>4004</v>
      </c>
      <c r="G45" s="30">
        <v>15961.99</v>
      </c>
      <c r="H45" s="30">
        <v>15961.99</v>
      </c>
      <c r="I45" s="13"/>
      <c r="J45" s="27" t="s">
        <v>17</v>
      </c>
      <c r="K45" s="27"/>
      <c r="O45" s="11"/>
      <c r="Q45" s="11"/>
      <c r="S45" s="12"/>
    </row>
    <row r="46" spans="1:19" s="10" customFormat="1" ht="174" customHeight="1" thickBot="1" x14ac:dyDescent="0.3">
      <c r="A46" s="27" t="s">
        <v>90</v>
      </c>
      <c r="B46" s="27" t="s">
        <v>91</v>
      </c>
      <c r="C46" s="28" t="s">
        <v>94</v>
      </c>
      <c r="D46" s="29">
        <v>46209</v>
      </c>
      <c r="E46" s="29">
        <v>46387</v>
      </c>
      <c r="F46" s="27">
        <v>4004</v>
      </c>
      <c r="G46" s="30">
        <v>4936.01</v>
      </c>
      <c r="H46" s="30">
        <v>4936.01</v>
      </c>
      <c r="I46" s="13"/>
      <c r="J46" s="27" t="s">
        <v>17</v>
      </c>
      <c r="K46" s="27"/>
      <c r="O46" s="11"/>
      <c r="Q46" s="11"/>
      <c r="S46" s="12"/>
    </row>
    <row r="47" spans="1:19" s="10" customFormat="1" ht="142.5" customHeight="1" thickBot="1" x14ac:dyDescent="0.3">
      <c r="A47" s="27" t="s">
        <v>95</v>
      </c>
      <c r="B47" s="27" t="s">
        <v>53</v>
      </c>
      <c r="C47" s="28" t="s">
        <v>96</v>
      </c>
      <c r="D47" s="29">
        <v>46240</v>
      </c>
      <c r="E47" s="29">
        <v>46387</v>
      </c>
      <c r="F47" s="27">
        <v>4031</v>
      </c>
      <c r="G47" s="30">
        <v>20000</v>
      </c>
      <c r="H47" s="30">
        <v>20000</v>
      </c>
      <c r="I47" s="13"/>
      <c r="J47" s="27" t="s">
        <v>17</v>
      </c>
      <c r="K47" s="27"/>
      <c r="O47" s="11"/>
      <c r="Q47" s="11"/>
      <c r="S47" s="12"/>
    </row>
    <row r="48" spans="1:19" s="10" customFormat="1" ht="142.5" customHeight="1" thickBot="1" x14ac:dyDescent="0.3">
      <c r="A48" s="27" t="s">
        <v>95</v>
      </c>
      <c r="B48" s="27" t="s">
        <v>53</v>
      </c>
      <c r="C48" s="28" t="s">
        <v>97</v>
      </c>
      <c r="D48" s="29">
        <v>46240</v>
      </c>
      <c r="E48" s="29">
        <v>46387</v>
      </c>
      <c r="F48" s="27">
        <v>4028</v>
      </c>
      <c r="G48" s="30">
        <v>30000</v>
      </c>
      <c r="H48" s="30">
        <v>30000</v>
      </c>
      <c r="I48" s="13"/>
      <c r="J48" s="27" t="s">
        <v>17</v>
      </c>
      <c r="K48" s="27"/>
      <c r="O48" s="11"/>
      <c r="Q48" s="11"/>
      <c r="S48" s="12"/>
    </row>
    <row r="49" spans="1:19" s="10" customFormat="1" ht="142.5" customHeight="1" thickBot="1" x14ac:dyDescent="0.3">
      <c r="A49" s="27" t="s">
        <v>98</v>
      </c>
      <c r="B49" s="27" t="s">
        <v>53</v>
      </c>
      <c r="C49" s="28" t="s">
        <v>99</v>
      </c>
      <c r="D49" s="29">
        <v>46183</v>
      </c>
      <c r="E49" s="29">
        <v>46387</v>
      </c>
      <c r="F49" s="27">
        <v>4029</v>
      </c>
      <c r="G49" s="30">
        <v>20000.009999999998</v>
      </c>
      <c r="H49" s="30">
        <v>20000.009999999998</v>
      </c>
      <c r="I49" s="13"/>
      <c r="J49" s="27" t="s">
        <v>17</v>
      </c>
      <c r="K49" s="27"/>
      <c r="O49" s="11"/>
      <c r="Q49" s="11"/>
      <c r="S49" s="12"/>
    </row>
    <row r="50" spans="1:19" s="10" customFormat="1" ht="142.5" customHeight="1" thickBot="1" x14ac:dyDescent="0.3">
      <c r="A50" s="27" t="s">
        <v>98</v>
      </c>
      <c r="B50" s="27" t="s">
        <v>53</v>
      </c>
      <c r="C50" s="28" t="s">
        <v>100</v>
      </c>
      <c r="D50" s="29">
        <v>46183</v>
      </c>
      <c r="E50" s="29">
        <v>46387</v>
      </c>
      <c r="F50" s="27">
        <v>4030</v>
      </c>
      <c r="G50" s="30">
        <v>65751.289999999994</v>
      </c>
      <c r="H50" s="30">
        <v>65751.289999999994</v>
      </c>
      <c r="I50" s="13"/>
      <c r="J50" s="27" t="s">
        <v>17</v>
      </c>
      <c r="K50" s="27"/>
      <c r="O50" s="11"/>
      <c r="Q50" s="11"/>
      <c r="S50" s="12"/>
    </row>
    <row r="51" spans="1:19" s="10" customFormat="1" ht="142.5" customHeight="1" thickBot="1" x14ac:dyDescent="0.3">
      <c r="A51" s="27" t="s">
        <v>101</v>
      </c>
      <c r="B51" s="27" t="s">
        <v>102</v>
      </c>
      <c r="C51" s="28" t="s">
        <v>103</v>
      </c>
      <c r="D51" s="29">
        <v>46233</v>
      </c>
      <c r="E51" s="29">
        <v>46387</v>
      </c>
      <c r="F51" s="27">
        <v>4044</v>
      </c>
      <c r="G51" s="30">
        <v>73800</v>
      </c>
      <c r="H51" s="30">
        <v>73800</v>
      </c>
      <c r="I51" s="13"/>
      <c r="J51" s="27" t="s">
        <v>17</v>
      </c>
      <c r="K51" s="27"/>
      <c r="O51" s="11"/>
      <c r="Q51" s="11"/>
      <c r="S51" s="12"/>
    </row>
    <row r="52" spans="1:19" s="10" customFormat="1" ht="142.5" customHeight="1" thickBot="1" x14ac:dyDescent="0.3">
      <c r="A52" s="27" t="s">
        <v>104</v>
      </c>
      <c r="B52" s="27" t="s">
        <v>105</v>
      </c>
      <c r="C52" s="28" t="s">
        <v>106</v>
      </c>
      <c r="D52" s="29">
        <v>46244</v>
      </c>
      <c r="E52" s="29">
        <v>46387</v>
      </c>
      <c r="F52" s="27">
        <v>4064</v>
      </c>
      <c r="G52" s="30">
        <v>14432.38</v>
      </c>
      <c r="H52" s="30">
        <v>14432.38</v>
      </c>
      <c r="I52" s="13"/>
      <c r="J52" s="27" t="s">
        <v>17</v>
      </c>
      <c r="K52" s="27"/>
      <c r="O52" s="11"/>
      <c r="Q52" s="11"/>
      <c r="S52" s="12"/>
    </row>
    <row r="53" spans="1:19" s="10" customFormat="1" ht="185.25" customHeight="1" thickBot="1" x14ac:dyDescent="0.3">
      <c r="A53" s="27" t="s">
        <v>107</v>
      </c>
      <c r="B53" s="27" t="s">
        <v>108</v>
      </c>
      <c r="C53" s="28" t="s">
        <v>109</v>
      </c>
      <c r="D53" s="29">
        <v>46220</v>
      </c>
      <c r="E53" s="29">
        <v>46387</v>
      </c>
      <c r="F53" s="27">
        <v>353</v>
      </c>
      <c r="G53" s="30">
        <v>283495</v>
      </c>
      <c r="H53" s="30">
        <v>283495</v>
      </c>
      <c r="I53" s="13"/>
      <c r="J53" s="27" t="s">
        <v>17</v>
      </c>
      <c r="K53" s="27"/>
      <c r="O53" s="11"/>
      <c r="Q53" s="11"/>
      <c r="S53" s="12"/>
    </row>
    <row r="54" spans="1:19" s="10" customFormat="1" ht="142.5" customHeight="1" thickBot="1" x14ac:dyDescent="0.3">
      <c r="A54" s="27" t="s">
        <v>110</v>
      </c>
      <c r="B54" s="27" t="s">
        <v>111</v>
      </c>
      <c r="C54" s="28" t="s">
        <v>106</v>
      </c>
      <c r="D54" s="29">
        <v>46244</v>
      </c>
      <c r="E54" s="29">
        <v>46387</v>
      </c>
      <c r="F54" s="27">
        <v>4068</v>
      </c>
      <c r="G54" s="30">
        <v>17257.599999999999</v>
      </c>
      <c r="H54" s="30">
        <v>17257.599999999999</v>
      </c>
      <c r="I54" s="13"/>
      <c r="J54" s="27" t="s">
        <v>17</v>
      </c>
      <c r="K54" s="27"/>
      <c r="O54" s="11"/>
      <c r="Q54" s="11"/>
      <c r="S54" s="12"/>
    </row>
    <row r="55" spans="1:19" s="10" customFormat="1" ht="142.5" customHeight="1" thickBot="1" x14ac:dyDescent="0.3">
      <c r="A55" s="27" t="s">
        <v>110</v>
      </c>
      <c r="B55" s="27" t="s">
        <v>111</v>
      </c>
      <c r="C55" s="28" t="s">
        <v>106</v>
      </c>
      <c r="D55" s="29">
        <v>46244</v>
      </c>
      <c r="E55" s="29">
        <v>46387</v>
      </c>
      <c r="F55" s="27">
        <v>4068</v>
      </c>
      <c r="G55" s="30">
        <v>120095.27</v>
      </c>
      <c r="H55" s="30">
        <v>120095.27</v>
      </c>
      <c r="I55" s="13"/>
      <c r="J55" s="27" t="s">
        <v>17</v>
      </c>
      <c r="K55" s="27"/>
      <c r="O55" s="11"/>
      <c r="Q55" s="11"/>
      <c r="S55" s="12"/>
    </row>
    <row r="56" spans="1:19" s="10" customFormat="1" ht="142.5" customHeight="1" thickBot="1" x14ac:dyDescent="0.3">
      <c r="A56" s="27" t="s">
        <v>112</v>
      </c>
      <c r="B56" s="27" t="s">
        <v>113</v>
      </c>
      <c r="C56" s="28" t="s">
        <v>114</v>
      </c>
      <c r="D56" s="29">
        <v>46233</v>
      </c>
      <c r="E56" s="29">
        <v>46752</v>
      </c>
      <c r="F56" s="27">
        <v>4042</v>
      </c>
      <c r="G56" s="30">
        <v>292970.40000000002</v>
      </c>
      <c r="H56" s="30">
        <v>292970.40000000002</v>
      </c>
      <c r="I56" s="13"/>
      <c r="J56" s="27" t="s">
        <v>17</v>
      </c>
      <c r="K56" s="27"/>
      <c r="O56" s="11"/>
      <c r="Q56" s="11"/>
      <c r="S56" s="12"/>
    </row>
    <row r="57" spans="1:19" s="10" customFormat="1" ht="231.75" customHeight="1" thickBot="1" x14ac:dyDescent="0.3">
      <c r="A57" s="27" t="s">
        <v>115</v>
      </c>
      <c r="B57" s="27" t="s">
        <v>116</v>
      </c>
      <c r="C57" s="28" t="s">
        <v>117</v>
      </c>
      <c r="D57" s="29">
        <v>46203</v>
      </c>
      <c r="E57" s="29">
        <v>46752</v>
      </c>
      <c r="F57" s="27">
        <v>4034</v>
      </c>
      <c r="G57" s="30">
        <v>166084.35999999999</v>
      </c>
      <c r="H57" s="30">
        <v>166084.35999999999</v>
      </c>
      <c r="I57" s="13"/>
      <c r="J57" s="27" t="s">
        <v>17</v>
      </c>
      <c r="K57" s="27"/>
      <c r="O57" s="11"/>
      <c r="Q57" s="11"/>
      <c r="S57" s="12"/>
    </row>
    <row r="58" spans="1:19" s="10" customFormat="1" ht="142.5" customHeight="1" thickBot="1" x14ac:dyDescent="0.3">
      <c r="A58" s="27" t="s">
        <v>107</v>
      </c>
      <c r="B58" s="27" t="s">
        <v>118</v>
      </c>
      <c r="C58" s="28" t="s">
        <v>119</v>
      </c>
      <c r="D58" s="29">
        <v>46220</v>
      </c>
      <c r="E58" s="29">
        <v>46387</v>
      </c>
      <c r="F58" s="27">
        <v>355</v>
      </c>
      <c r="G58" s="30">
        <v>66375</v>
      </c>
      <c r="H58" s="30">
        <v>66375</v>
      </c>
      <c r="I58" s="13"/>
      <c r="J58" s="27" t="s">
        <v>17</v>
      </c>
      <c r="K58" s="27"/>
      <c r="O58" s="11"/>
      <c r="Q58" s="11"/>
      <c r="S58" s="12"/>
    </row>
    <row r="59" spans="1:19" s="10" customFormat="1" ht="223.5" customHeight="1" thickBot="1" x14ac:dyDescent="0.3">
      <c r="A59" s="27" t="s">
        <v>30</v>
      </c>
      <c r="B59" s="27" t="s">
        <v>120</v>
      </c>
      <c r="C59" s="28" t="s">
        <v>121</v>
      </c>
      <c r="D59" s="29">
        <v>46247</v>
      </c>
      <c r="E59" s="29">
        <v>46752</v>
      </c>
      <c r="F59" s="27">
        <v>4084</v>
      </c>
      <c r="G59" s="30">
        <v>1316363.1599999999</v>
      </c>
      <c r="H59" s="30">
        <v>1316363.1599999999</v>
      </c>
      <c r="I59" s="13"/>
      <c r="J59" s="27" t="s">
        <v>17</v>
      </c>
      <c r="K59" s="27"/>
      <c r="O59" s="11"/>
      <c r="Q59" s="11"/>
      <c r="S59" s="12"/>
    </row>
    <row r="60" spans="1:19" s="10" customFormat="1" ht="142.5" customHeight="1" thickBot="1" x14ac:dyDescent="0.3">
      <c r="A60" s="27" t="s">
        <v>122</v>
      </c>
      <c r="B60" s="27" t="s">
        <v>123</v>
      </c>
      <c r="C60" s="28" t="s">
        <v>124</v>
      </c>
      <c r="D60" s="29">
        <v>46220</v>
      </c>
      <c r="E60" s="29">
        <v>46752</v>
      </c>
      <c r="F60" s="27">
        <v>4087</v>
      </c>
      <c r="G60" s="30">
        <v>885</v>
      </c>
      <c r="H60" s="30">
        <v>885</v>
      </c>
      <c r="I60" s="13"/>
      <c r="J60" s="27" t="s">
        <v>17</v>
      </c>
      <c r="K60" s="27"/>
      <c r="O60" s="11"/>
      <c r="Q60" s="11"/>
      <c r="S60" s="12"/>
    </row>
    <row r="61" spans="1:19" s="10" customFormat="1" ht="142.5" customHeight="1" thickBot="1" x14ac:dyDescent="0.3">
      <c r="A61" s="27" t="s">
        <v>122</v>
      </c>
      <c r="B61" s="27" t="s">
        <v>123</v>
      </c>
      <c r="C61" s="28" t="s">
        <v>124</v>
      </c>
      <c r="D61" s="29">
        <v>46220</v>
      </c>
      <c r="E61" s="29">
        <v>46752</v>
      </c>
      <c r="F61" s="27">
        <v>4087</v>
      </c>
      <c r="G61" s="30">
        <v>543095</v>
      </c>
      <c r="H61" s="30">
        <v>543095</v>
      </c>
      <c r="I61" s="13"/>
      <c r="J61" s="27" t="s">
        <v>17</v>
      </c>
      <c r="K61" s="27"/>
      <c r="O61" s="11"/>
      <c r="Q61" s="11"/>
      <c r="S61" s="12"/>
    </row>
    <row r="62" spans="1:19" s="10" customFormat="1" ht="142.5" customHeight="1" thickBot="1" x14ac:dyDescent="0.3">
      <c r="A62" s="27" t="s">
        <v>125</v>
      </c>
      <c r="B62" s="27" t="s">
        <v>126</v>
      </c>
      <c r="C62" s="28" t="s">
        <v>127</v>
      </c>
      <c r="D62" s="29">
        <v>46246</v>
      </c>
      <c r="E62" s="29">
        <v>46752</v>
      </c>
      <c r="F62" s="27">
        <v>4089</v>
      </c>
      <c r="G62" s="30">
        <v>70800</v>
      </c>
      <c r="H62" s="30">
        <v>70800</v>
      </c>
      <c r="I62" s="13"/>
      <c r="J62" s="27" t="s">
        <v>17</v>
      </c>
      <c r="K62" s="27"/>
      <c r="O62" s="11"/>
      <c r="Q62" s="11"/>
      <c r="S62" s="12"/>
    </row>
    <row r="63" spans="1:19" s="10" customFormat="1" ht="142.5" customHeight="1" thickBot="1" x14ac:dyDescent="0.3">
      <c r="A63" s="27" t="s">
        <v>128</v>
      </c>
      <c r="B63" s="27" t="s">
        <v>129</v>
      </c>
      <c r="C63" s="28" t="s">
        <v>130</v>
      </c>
      <c r="D63" s="29">
        <v>46244</v>
      </c>
      <c r="E63" s="29">
        <v>46387</v>
      </c>
      <c r="F63" s="27">
        <v>4110</v>
      </c>
      <c r="G63" s="30">
        <v>131157</v>
      </c>
      <c r="H63" s="30">
        <v>131157</v>
      </c>
      <c r="I63" s="13"/>
      <c r="J63" s="27" t="s">
        <v>17</v>
      </c>
      <c r="K63" s="27"/>
      <c r="O63" s="11"/>
      <c r="Q63" s="11"/>
      <c r="S63" s="12"/>
    </row>
    <row r="64" spans="1:19" s="10" customFormat="1" ht="142.5" customHeight="1" thickBot="1" x14ac:dyDescent="0.3">
      <c r="A64" s="27" t="s">
        <v>131</v>
      </c>
      <c r="B64" s="27" t="s">
        <v>132</v>
      </c>
      <c r="C64" s="28" t="s">
        <v>133</v>
      </c>
      <c r="D64" s="29">
        <v>46189</v>
      </c>
      <c r="E64" s="29">
        <v>46387</v>
      </c>
      <c r="F64" s="27">
        <v>4189</v>
      </c>
      <c r="G64" s="30">
        <v>140036</v>
      </c>
      <c r="H64" s="30">
        <v>140036</v>
      </c>
      <c r="I64" s="13"/>
      <c r="J64" s="27" t="s">
        <v>17</v>
      </c>
      <c r="K64" s="27"/>
      <c r="O64" s="11"/>
      <c r="Q64" s="11"/>
      <c r="S64" s="12"/>
    </row>
    <row r="65" spans="1:19" s="10" customFormat="1" ht="142.5" customHeight="1" thickBot="1" x14ac:dyDescent="0.3">
      <c r="A65" s="27" t="s">
        <v>131</v>
      </c>
      <c r="B65" s="27" t="s">
        <v>132</v>
      </c>
      <c r="C65" s="28" t="s">
        <v>134</v>
      </c>
      <c r="D65" s="29">
        <v>46189</v>
      </c>
      <c r="E65" s="29">
        <v>46387</v>
      </c>
      <c r="F65" s="27">
        <v>4189</v>
      </c>
      <c r="G65" s="30">
        <v>151405</v>
      </c>
      <c r="H65" s="30">
        <v>151405</v>
      </c>
      <c r="I65" s="13"/>
      <c r="J65" s="27" t="s">
        <v>17</v>
      </c>
      <c r="K65" s="27"/>
      <c r="O65" s="11"/>
      <c r="Q65" s="11"/>
      <c r="S65" s="12"/>
    </row>
    <row r="66" spans="1:19" s="10" customFormat="1" ht="121.5" customHeight="1" thickBot="1" x14ac:dyDescent="0.3">
      <c r="A66" s="27" t="s">
        <v>131</v>
      </c>
      <c r="B66" s="27" t="s">
        <v>132</v>
      </c>
      <c r="C66" s="28" t="s">
        <v>135</v>
      </c>
      <c r="D66" s="29">
        <v>46199</v>
      </c>
      <c r="E66" s="29">
        <v>46387</v>
      </c>
      <c r="F66" s="27">
        <v>4189</v>
      </c>
      <c r="G66" s="30">
        <v>59850</v>
      </c>
      <c r="H66" s="30">
        <v>59850</v>
      </c>
      <c r="I66" s="13"/>
      <c r="J66" s="27" t="s">
        <v>17</v>
      </c>
      <c r="K66" s="27"/>
      <c r="O66" s="11"/>
      <c r="Q66" s="11"/>
      <c r="S66" s="12"/>
    </row>
    <row r="67" spans="1:19" s="10" customFormat="1" ht="174" customHeight="1" thickBot="1" x14ac:dyDescent="0.3">
      <c r="A67" s="27" t="s">
        <v>136</v>
      </c>
      <c r="B67" s="27" t="s">
        <v>137</v>
      </c>
      <c r="C67" s="28" t="s">
        <v>138</v>
      </c>
      <c r="D67" s="29">
        <v>46217</v>
      </c>
      <c r="E67" s="29">
        <v>46752</v>
      </c>
      <c r="F67" s="27">
        <v>4117</v>
      </c>
      <c r="G67" s="30">
        <v>11800</v>
      </c>
      <c r="H67" s="30">
        <v>11800</v>
      </c>
      <c r="I67" s="13"/>
      <c r="J67" s="27" t="s">
        <v>17</v>
      </c>
      <c r="K67" s="27"/>
      <c r="O67" s="11"/>
      <c r="Q67" s="11"/>
      <c r="S67" s="12"/>
    </row>
    <row r="68" spans="1:19" s="10" customFormat="1" ht="121.5" customHeight="1" thickBot="1" x14ac:dyDescent="0.3">
      <c r="A68" s="27" t="s">
        <v>136</v>
      </c>
      <c r="B68" s="27" t="s">
        <v>137</v>
      </c>
      <c r="C68" s="28" t="s">
        <v>139</v>
      </c>
      <c r="D68" s="29">
        <v>46229</v>
      </c>
      <c r="E68" s="29">
        <v>46752</v>
      </c>
      <c r="F68" s="27">
        <v>4117</v>
      </c>
      <c r="G68" s="30">
        <v>22420</v>
      </c>
      <c r="H68" s="30">
        <v>22420</v>
      </c>
      <c r="I68" s="13"/>
      <c r="J68" s="27" t="s">
        <v>17</v>
      </c>
      <c r="K68" s="27"/>
      <c r="O68" s="11"/>
      <c r="Q68" s="11"/>
      <c r="S68" s="12"/>
    </row>
    <row r="69" spans="1:19" s="10" customFormat="1" ht="121.5" customHeight="1" thickBot="1" x14ac:dyDescent="0.3">
      <c r="A69" s="27" t="s">
        <v>140</v>
      </c>
      <c r="B69" s="27" t="s">
        <v>141</v>
      </c>
      <c r="C69" s="28" t="s">
        <v>142</v>
      </c>
      <c r="D69" s="29">
        <v>46238</v>
      </c>
      <c r="E69" s="29">
        <v>46752</v>
      </c>
      <c r="F69" s="27">
        <v>4107</v>
      </c>
      <c r="G69" s="30">
        <v>65849.899999999994</v>
      </c>
      <c r="H69" s="30">
        <v>65849.899999999994</v>
      </c>
      <c r="I69" s="13"/>
      <c r="J69" s="27" t="s">
        <v>17</v>
      </c>
      <c r="K69" s="27"/>
      <c r="O69" s="11"/>
      <c r="Q69" s="11"/>
      <c r="S69" s="12"/>
    </row>
    <row r="70" spans="1:19" s="10" customFormat="1" ht="121.5" customHeight="1" thickBot="1" x14ac:dyDescent="0.3">
      <c r="A70" s="27" t="s">
        <v>143</v>
      </c>
      <c r="B70" s="27" t="s">
        <v>144</v>
      </c>
      <c r="C70" s="28" t="s">
        <v>145</v>
      </c>
      <c r="D70" s="29">
        <v>46244</v>
      </c>
      <c r="E70" s="29">
        <v>46387</v>
      </c>
      <c r="F70" s="27">
        <v>4165</v>
      </c>
      <c r="G70" s="30">
        <v>74261.34</v>
      </c>
      <c r="H70" s="30">
        <v>74261.34</v>
      </c>
      <c r="I70" s="13"/>
      <c r="J70" s="27" t="s">
        <v>17</v>
      </c>
      <c r="K70" s="27"/>
      <c r="O70" s="11"/>
      <c r="Q70" s="11"/>
      <c r="S70" s="12"/>
    </row>
    <row r="71" spans="1:19" s="10" customFormat="1" ht="210.75" customHeight="1" thickBot="1" x14ac:dyDescent="0.3">
      <c r="A71" s="27" t="s">
        <v>146</v>
      </c>
      <c r="B71" s="27" t="s">
        <v>147</v>
      </c>
      <c r="C71" s="28" t="s">
        <v>148</v>
      </c>
      <c r="D71" s="29">
        <v>46237</v>
      </c>
      <c r="E71" s="29">
        <v>46387</v>
      </c>
      <c r="F71" s="27">
        <v>4190</v>
      </c>
      <c r="G71" s="30">
        <v>37503.760000000002</v>
      </c>
      <c r="H71" s="30">
        <v>37503.760000000002</v>
      </c>
      <c r="I71" s="13"/>
      <c r="J71" s="27" t="s">
        <v>17</v>
      </c>
      <c r="K71" s="27"/>
      <c r="O71" s="11"/>
      <c r="Q71" s="11"/>
      <c r="S71" s="12"/>
    </row>
    <row r="72" spans="1:19" s="10" customFormat="1" ht="174" customHeight="1" thickBot="1" x14ac:dyDescent="0.3">
      <c r="A72" s="27" t="s">
        <v>149</v>
      </c>
      <c r="B72" s="27" t="s">
        <v>150</v>
      </c>
      <c r="C72" s="28" t="s">
        <v>151</v>
      </c>
      <c r="D72" s="29">
        <v>46210</v>
      </c>
      <c r="E72" s="29">
        <v>46387</v>
      </c>
      <c r="F72" s="27">
        <v>4173</v>
      </c>
      <c r="G72" s="30">
        <v>3480</v>
      </c>
      <c r="H72" s="30">
        <v>3480</v>
      </c>
      <c r="I72" s="13"/>
      <c r="J72" s="27" t="s">
        <v>17</v>
      </c>
      <c r="K72" s="27"/>
      <c r="O72" s="11"/>
      <c r="Q72" s="11"/>
      <c r="S72" s="12"/>
    </row>
    <row r="73" spans="1:19" s="10" customFormat="1" ht="174" customHeight="1" thickBot="1" x14ac:dyDescent="0.3">
      <c r="A73" s="27" t="s">
        <v>149</v>
      </c>
      <c r="B73" s="27" t="s">
        <v>150</v>
      </c>
      <c r="C73" s="28" t="s">
        <v>152</v>
      </c>
      <c r="D73" s="29">
        <v>46217</v>
      </c>
      <c r="E73" s="29">
        <v>46387</v>
      </c>
      <c r="F73" s="27">
        <v>4173</v>
      </c>
      <c r="G73" s="30">
        <v>4200</v>
      </c>
      <c r="H73" s="30">
        <v>4200</v>
      </c>
      <c r="I73" s="13"/>
      <c r="J73" s="27" t="s">
        <v>17</v>
      </c>
      <c r="K73" s="27"/>
      <c r="O73" s="11"/>
      <c r="Q73" s="11"/>
      <c r="S73" s="12"/>
    </row>
    <row r="74" spans="1:19" s="10" customFormat="1" ht="174" customHeight="1" thickBot="1" x14ac:dyDescent="0.3">
      <c r="A74" s="27" t="s">
        <v>149</v>
      </c>
      <c r="B74" s="27" t="s">
        <v>150</v>
      </c>
      <c r="C74" s="28" t="s">
        <v>153</v>
      </c>
      <c r="D74" s="29">
        <v>46218</v>
      </c>
      <c r="E74" s="29">
        <v>46387</v>
      </c>
      <c r="F74" s="27">
        <v>4173</v>
      </c>
      <c r="G74" s="30">
        <v>27000</v>
      </c>
      <c r="H74" s="30">
        <v>27000</v>
      </c>
      <c r="I74" s="13"/>
      <c r="J74" s="27" t="s">
        <v>17</v>
      </c>
      <c r="K74" s="27"/>
      <c r="O74" s="11"/>
      <c r="Q74" s="11"/>
      <c r="S74" s="12"/>
    </row>
    <row r="75" spans="1:19" s="10" customFormat="1" ht="121.5" customHeight="1" thickBot="1" x14ac:dyDescent="0.3">
      <c r="A75" s="27" t="s">
        <v>149</v>
      </c>
      <c r="B75" s="27" t="s">
        <v>150</v>
      </c>
      <c r="C75" s="28" t="s">
        <v>154</v>
      </c>
      <c r="D75" s="29">
        <v>46226</v>
      </c>
      <c r="E75" s="29">
        <v>46387</v>
      </c>
      <c r="F75" s="27">
        <v>4173</v>
      </c>
      <c r="G75" s="30">
        <v>6000</v>
      </c>
      <c r="H75" s="30">
        <v>6000</v>
      </c>
      <c r="I75" s="13"/>
      <c r="J75" s="27" t="s">
        <v>17</v>
      </c>
      <c r="K75" s="27"/>
      <c r="O75" s="11"/>
      <c r="Q75" s="11"/>
      <c r="S75" s="12"/>
    </row>
    <row r="76" spans="1:19" s="10" customFormat="1" ht="121.5" customHeight="1" thickBot="1" x14ac:dyDescent="0.3">
      <c r="A76" s="27" t="s">
        <v>149</v>
      </c>
      <c r="B76" s="27" t="s">
        <v>150</v>
      </c>
      <c r="C76" s="28" t="s">
        <v>155</v>
      </c>
      <c r="D76" s="29">
        <v>46230</v>
      </c>
      <c r="E76" s="29">
        <v>46387</v>
      </c>
      <c r="F76" s="27">
        <v>4173</v>
      </c>
      <c r="G76" s="30">
        <v>1740</v>
      </c>
      <c r="H76" s="30">
        <v>1740</v>
      </c>
      <c r="I76" s="13"/>
      <c r="J76" s="27" t="s">
        <v>17</v>
      </c>
      <c r="K76" s="27"/>
      <c r="O76" s="11"/>
      <c r="Q76" s="11"/>
      <c r="S76" s="12"/>
    </row>
    <row r="77" spans="1:19" s="10" customFormat="1" ht="180.75" customHeight="1" thickBot="1" x14ac:dyDescent="0.3">
      <c r="A77" s="27" t="s">
        <v>149</v>
      </c>
      <c r="B77" s="27" t="s">
        <v>150</v>
      </c>
      <c r="C77" s="28" t="s">
        <v>156</v>
      </c>
      <c r="D77" s="29">
        <v>46240</v>
      </c>
      <c r="E77" s="29">
        <v>46387</v>
      </c>
      <c r="F77" s="27">
        <v>4173</v>
      </c>
      <c r="G77" s="30">
        <v>6480</v>
      </c>
      <c r="H77" s="30">
        <v>6480</v>
      </c>
      <c r="I77" s="13"/>
      <c r="J77" s="27" t="s">
        <v>17</v>
      </c>
      <c r="K77" s="27"/>
      <c r="O77" s="11"/>
      <c r="Q77" s="11"/>
      <c r="S77" s="12"/>
    </row>
    <row r="78" spans="1:19" s="10" customFormat="1" ht="192.75" customHeight="1" thickBot="1" x14ac:dyDescent="0.3">
      <c r="A78" s="27" t="s">
        <v>149</v>
      </c>
      <c r="B78" s="27" t="s">
        <v>150</v>
      </c>
      <c r="C78" s="28" t="s">
        <v>157</v>
      </c>
      <c r="D78" s="29">
        <v>46246</v>
      </c>
      <c r="E78" s="29">
        <v>46387</v>
      </c>
      <c r="F78" s="27">
        <v>4173</v>
      </c>
      <c r="G78" s="30">
        <v>3240</v>
      </c>
      <c r="H78" s="30">
        <v>3240</v>
      </c>
      <c r="I78" s="13"/>
      <c r="J78" s="27" t="s">
        <v>17</v>
      </c>
      <c r="K78" s="27"/>
      <c r="O78" s="11"/>
      <c r="Q78" s="11"/>
      <c r="S78" s="12"/>
    </row>
    <row r="79" spans="1:19" s="10" customFormat="1" ht="144" customHeight="1" thickBot="1" x14ac:dyDescent="0.3">
      <c r="A79" s="27" t="s">
        <v>149</v>
      </c>
      <c r="B79" s="27" t="s">
        <v>150</v>
      </c>
      <c r="C79" s="28" t="s">
        <v>158</v>
      </c>
      <c r="D79" s="29">
        <v>46248</v>
      </c>
      <c r="E79" s="29">
        <v>46387</v>
      </c>
      <c r="F79" s="27">
        <v>4173</v>
      </c>
      <c r="G79" s="30">
        <v>13500</v>
      </c>
      <c r="H79" s="30">
        <v>13500</v>
      </c>
      <c r="I79" s="13"/>
      <c r="J79" s="27" t="s">
        <v>17</v>
      </c>
      <c r="K79" s="27"/>
      <c r="O79" s="11"/>
      <c r="Q79" s="11"/>
      <c r="S79" s="12"/>
    </row>
    <row r="80" spans="1:19" s="10" customFormat="1" ht="121.5" customHeight="1" thickBot="1" x14ac:dyDescent="0.3">
      <c r="A80" s="27" t="s">
        <v>149</v>
      </c>
      <c r="B80" s="27" t="s">
        <v>150</v>
      </c>
      <c r="C80" s="28" t="s">
        <v>159</v>
      </c>
      <c r="D80" s="29">
        <v>46230</v>
      </c>
      <c r="E80" s="29">
        <v>46387</v>
      </c>
      <c r="F80" s="27">
        <v>4173</v>
      </c>
      <c r="G80" s="30">
        <v>27000</v>
      </c>
      <c r="H80" s="30">
        <v>27000</v>
      </c>
      <c r="I80" s="13"/>
      <c r="J80" s="27" t="s">
        <v>17</v>
      </c>
      <c r="K80" s="27"/>
      <c r="O80" s="11"/>
      <c r="Q80" s="11"/>
      <c r="S80" s="12"/>
    </row>
    <row r="81" spans="1:19" s="10" customFormat="1" ht="218.25" customHeight="1" thickBot="1" x14ac:dyDescent="0.3">
      <c r="A81" s="27" t="s">
        <v>149</v>
      </c>
      <c r="B81" s="27" t="s">
        <v>150</v>
      </c>
      <c r="C81" s="28" t="s">
        <v>160</v>
      </c>
      <c r="D81" s="29">
        <v>46235</v>
      </c>
      <c r="E81" s="29">
        <v>46387</v>
      </c>
      <c r="F81" s="27">
        <v>4173</v>
      </c>
      <c r="G81" s="30">
        <v>27000</v>
      </c>
      <c r="H81" s="30">
        <v>27000</v>
      </c>
      <c r="I81" s="13"/>
      <c r="J81" s="27" t="s">
        <v>17</v>
      </c>
      <c r="K81" s="27"/>
      <c r="O81" s="11"/>
      <c r="Q81" s="11"/>
      <c r="S81" s="12"/>
    </row>
    <row r="82" spans="1:19" s="10" customFormat="1" ht="164.25" customHeight="1" thickBot="1" x14ac:dyDescent="0.3">
      <c r="A82" s="27" t="s">
        <v>149</v>
      </c>
      <c r="B82" s="27" t="s">
        <v>150</v>
      </c>
      <c r="C82" s="28" t="s">
        <v>161</v>
      </c>
      <c r="D82" s="29">
        <v>46251</v>
      </c>
      <c r="E82" s="29">
        <v>46387</v>
      </c>
      <c r="F82" s="27">
        <v>4173</v>
      </c>
      <c r="G82" s="30">
        <v>27000</v>
      </c>
      <c r="H82" s="30">
        <v>27000</v>
      </c>
      <c r="I82" s="13"/>
      <c r="J82" s="27" t="s">
        <v>17</v>
      </c>
      <c r="K82" s="27"/>
      <c r="O82" s="11"/>
      <c r="Q82" s="11"/>
      <c r="S82" s="12"/>
    </row>
    <row r="83" spans="1:19" s="10" customFormat="1" ht="121.5" customHeight="1" thickBot="1" x14ac:dyDescent="0.3">
      <c r="A83" s="27" t="s">
        <v>162</v>
      </c>
      <c r="B83" s="27" t="s">
        <v>163</v>
      </c>
      <c r="C83" s="28" t="s">
        <v>164</v>
      </c>
      <c r="D83" s="29">
        <v>46237</v>
      </c>
      <c r="E83" s="29">
        <v>46752</v>
      </c>
      <c r="F83" s="27">
        <v>4191</v>
      </c>
      <c r="G83" s="30">
        <v>106200</v>
      </c>
      <c r="H83" s="30">
        <v>106200</v>
      </c>
      <c r="I83" s="13"/>
      <c r="J83" s="27" t="s">
        <v>17</v>
      </c>
      <c r="K83" s="27"/>
      <c r="O83" s="11"/>
      <c r="Q83" s="11"/>
      <c r="S83" s="12"/>
    </row>
    <row r="84" spans="1:19" s="10" customFormat="1" ht="121.5" customHeight="1" thickBot="1" x14ac:dyDescent="0.3">
      <c r="A84" s="27" t="s">
        <v>162</v>
      </c>
      <c r="B84" s="27" t="s">
        <v>163</v>
      </c>
      <c r="C84" s="28" t="s">
        <v>165</v>
      </c>
      <c r="D84" s="29">
        <v>46237</v>
      </c>
      <c r="E84" s="29">
        <v>46752</v>
      </c>
      <c r="F84" s="27">
        <v>4191</v>
      </c>
      <c r="G84" s="30">
        <v>7882.4</v>
      </c>
      <c r="H84" s="30">
        <v>7882.4</v>
      </c>
      <c r="I84" s="13"/>
      <c r="J84" s="27" t="s">
        <v>17</v>
      </c>
      <c r="K84" s="27"/>
      <c r="O84" s="11"/>
      <c r="Q84" s="11"/>
      <c r="S84" s="12"/>
    </row>
    <row r="85" spans="1:19" s="10" customFormat="1" ht="121.5" customHeight="1" thickBot="1" x14ac:dyDescent="0.3">
      <c r="A85" s="27" t="s">
        <v>140</v>
      </c>
      <c r="B85" s="27" t="s">
        <v>166</v>
      </c>
      <c r="C85" s="28" t="s">
        <v>167</v>
      </c>
      <c r="D85" s="29">
        <v>46268</v>
      </c>
      <c r="E85" s="29">
        <v>46752</v>
      </c>
      <c r="F85" s="27">
        <v>4163</v>
      </c>
      <c r="G85" s="30">
        <v>70717.399999999994</v>
      </c>
      <c r="H85" s="30">
        <v>70717.399999999994</v>
      </c>
      <c r="I85" s="13"/>
      <c r="J85" s="27" t="s">
        <v>17</v>
      </c>
      <c r="K85" s="27"/>
      <c r="O85" s="11"/>
      <c r="Q85" s="11"/>
      <c r="S85" s="12"/>
    </row>
    <row r="86" spans="1:19" s="10" customFormat="1" ht="208.5" customHeight="1" thickBot="1" x14ac:dyDescent="0.3">
      <c r="A86" s="27" t="s">
        <v>168</v>
      </c>
      <c r="B86" s="27" t="s">
        <v>169</v>
      </c>
      <c r="C86" s="28" t="s">
        <v>170</v>
      </c>
      <c r="D86" s="29">
        <v>46240</v>
      </c>
      <c r="E86" s="29">
        <v>46387</v>
      </c>
      <c r="F86" s="27">
        <v>352</v>
      </c>
      <c r="G86" s="30">
        <v>125000</v>
      </c>
      <c r="H86" s="30">
        <v>125000</v>
      </c>
      <c r="I86" s="13"/>
      <c r="J86" s="27" t="s">
        <v>17</v>
      </c>
      <c r="K86" s="27"/>
      <c r="O86" s="11"/>
      <c r="Q86" s="11"/>
      <c r="S86" s="12"/>
    </row>
    <row r="87" spans="1:19" ht="45.75" customHeight="1" x14ac:dyDescent="0.25">
      <c r="A87" s="14" t="s">
        <v>171</v>
      </c>
      <c r="B87" s="14"/>
      <c r="C87" s="14"/>
      <c r="D87" s="14"/>
      <c r="E87" s="14"/>
      <c r="F87" s="15"/>
      <c r="G87" s="16">
        <f>SUM(G13:G86)</f>
        <v>15830969.200000001</v>
      </c>
      <c r="H87" s="16">
        <f>SUM(H13:H86)</f>
        <v>15830969.200000001</v>
      </c>
      <c r="I87" s="16">
        <f>SUM(I13:I86)</f>
        <v>0</v>
      </c>
      <c r="J87" s="17"/>
      <c r="O87" s="18" t="e">
        <f>+#REF!+#REF!+#REF!</f>
        <v>#REF!</v>
      </c>
      <c r="Q87" s="19" t="e">
        <f>+#REF!+#REF!+#REF!+#REF!+#REF!+#REF!+#REF!</f>
        <v>#REF!</v>
      </c>
      <c r="S87" s="20">
        <f>SUM(S13:S86)</f>
        <v>0</v>
      </c>
    </row>
    <row r="88" spans="1:19" x14ac:dyDescent="0.25">
      <c r="A88" s="21"/>
      <c r="B88" s="21"/>
      <c r="C88" s="21"/>
      <c r="D88" s="21"/>
      <c r="E88" s="21"/>
      <c r="F88" s="21"/>
      <c r="G88" s="21"/>
      <c r="H88" s="21"/>
      <c r="I88" s="21"/>
    </row>
    <row r="93" spans="1:19" ht="31.5" customHeight="1" x14ac:dyDescent="0.25">
      <c r="A93" s="22"/>
      <c r="B93" s="22" t="s">
        <v>172</v>
      </c>
      <c r="C93" s="22"/>
      <c r="E93" s="22" t="s">
        <v>173</v>
      </c>
      <c r="F93" s="23"/>
      <c r="G93" s="23"/>
      <c r="H93" s="22" t="s">
        <v>174</v>
      </c>
      <c r="I93" s="23"/>
      <c r="J93" s="23"/>
    </row>
    <row r="94" spans="1:19" ht="23.25" customHeight="1" x14ac:dyDescent="0.25">
      <c r="A94" s="22"/>
      <c r="B94" s="22" t="s">
        <v>175</v>
      </c>
      <c r="C94" s="22"/>
      <c r="E94" s="22" t="s">
        <v>176</v>
      </c>
      <c r="F94" s="24"/>
      <c r="G94" s="23"/>
      <c r="H94" s="22" t="s">
        <v>177</v>
      </c>
      <c r="I94" s="23"/>
      <c r="J94" s="23"/>
    </row>
    <row r="95" spans="1:19" ht="23.25" x14ac:dyDescent="0.25">
      <c r="A95" s="23"/>
      <c r="B95" s="22" t="s">
        <v>178</v>
      </c>
      <c r="C95" s="22"/>
      <c r="E95" s="22" t="s">
        <v>179</v>
      </c>
      <c r="F95" s="23"/>
      <c r="G95" s="23"/>
      <c r="H95" s="22" t="s">
        <v>180</v>
      </c>
      <c r="I95" s="23"/>
      <c r="J95" s="23"/>
    </row>
    <row r="100" spans="1:5" x14ac:dyDescent="0.25">
      <c r="E100" s="25"/>
    </row>
    <row r="101" spans="1:5" x14ac:dyDescent="0.25">
      <c r="E101" s="25"/>
    </row>
    <row r="105" spans="1:5" x14ac:dyDescent="0.25">
      <c r="D105" s="26"/>
    </row>
    <row r="106" spans="1:5" x14ac:dyDescent="0.25">
      <c r="B106" s="26"/>
      <c r="D106" s="26"/>
    </row>
    <row r="107" spans="1:5" x14ac:dyDescent="0.25">
      <c r="B107" s="26"/>
      <c r="D107" s="26"/>
    </row>
    <row r="112" spans="1:5" x14ac:dyDescent="0.25">
      <c r="A112" s="8"/>
    </row>
  </sheetData>
  <autoFilter ref="A12:K86" xr:uid="{8F85175E-FB3F-4169-B610-31D6CECE8906}"/>
  <mergeCells count="5">
    <mergeCell ref="A87:F87"/>
    <mergeCell ref="A6:J6"/>
    <mergeCell ref="A7:J7"/>
    <mergeCell ref="A8:J8"/>
    <mergeCell ref="A9:J9"/>
  </mergeCells>
  <printOptions horizontalCentered="1"/>
  <pageMargins left="0.19685039370078741" right="0.19685039370078741" top="2.4015748031496065" bottom="0.39370078740157483" header="0" footer="0.31496062992125984"/>
  <pageSetup scale="40" orientation="landscape" r:id="rId1"/>
  <headerFooter scaleWithDoc="0">
    <oddHeader>&amp;C&amp;G
&amp;"Times New Roman,Negrita"MINISTERIO DE CULTURA
DEPARTAMENTO DE CONTABILIDAD
RELACIÓN DE PAGOS RD$
AGOSTO 2026</oddHeader>
    <oddFooter>&amp;C&amp;P</oddFooter>
  </headerFooter>
  <rowBreaks count="1" manualBreakCount="1">
    <brk id="96" max="13" man="1"/>
  </rowBreaks>
  <drawing r:id="rId2"/>
  <legacy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E61B90BE-975D-48D1-9A87-D3E861010FB4}"/>
</file>

<file path=customXml/itemProps2.xml><?xml version="1.0" encoding="utf-8"?>
<ds:datastoreItem xmlns:ds="http://schemas.openxmlformats.org/officeDocument/2006/customXml" ds:itemID="{F1755BFA-EAFD-4B46-A6DD-4F9CA9705196}"/>
</file>

<file path=customXml/itemProps3.xml><?xml version="1.0" encoding="utf-8"?>
<ds:datastoreItem xmlns:ds="http://schemas.openxmlformats.org/officeDocument/2006/customXml" ds:itemID="{1174926E-E842-4B05-A4F8-68D3C37379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PAGADO-AGOSTO-2026</vt:lpstr>
      <vt:lpstr>'PAGADO-AGOSTO-2026'!Área_de_impresión</vt:lpstr>
      <vt:lpstr>'PAGADO-AGOSTO-2026'!Títulos_a_imprimir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2026-09-15T13:35:50Z</cp:lastPrinted>
  <dcterms:created xsi:type="dcterms:W3CDTF">2026-09-15T13:13:47Z</dcterms:created>
  <dcterms:modified xsi:type="dcterms:W3CDTF">2026-09-15T13:48:50Z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