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eliani_gonzalez_cultura_gob_do/Documents/Escritorio/REL. PAGOS-  Y CXP-EN.-EXCEL/"/>
    </mc:Choice>
  </mc:AlternateContent>
  <xr:revisionPtr revIDLastSave="1" documentId="8_{8492DE10-330B-4327-971C-2009151D8006}" xr6:coauthVersionLast="47" xr6:coauthVersionMax="47" xr10:uidLastSave="{5C94229D-B0C3-42BE-BE3D-EC92CEA5427A}"/>
  <bookViews>
    <workbookView xWindow="-120" yWindow="-120" windowWidth="29040" windowHeight="15720" xr2:uid="{901198CE-7673-4A51-9C6B-A532CA85D777}"/>
  </bookViews>
  <sheets>
    <sheet name="PAGADO  " sheetId="1" r:id="rId1"/>
  </sheets>
  <definedNames>
    <definedName name="_xlnm._FilterDatabase" localSheetId="0" hidden="1">'PAGADO  '!$A$2:$K$25</definedName>
    <definedName name="_xlnm.Print_Area" localSheetId="0">'PAGADO  '!$A$1:$J$38</definedName>
    <definedName name="Borrador">#REF!</definedName>
    <definedName name="NOMBRE">#REF!</definedName>
    <definedName name="_xlnm.Print_Titles" localSheetId="0">'PAGADO  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6" i="1" l="1"/>
  <c r="R26" i="1"/>
  <c r="P26" i="1"/>
  <c r="I26" i="1"/>
  <c r="H26" i="1"/>
  <c r="G26" i="1"/>
</calcChain>
</file>

<file path=xl/sharedStrings.xml><?xml version="1.0" encoding="utf-8"?>
<sst xmlns="http://schemas.openxmlformats.org/spreadsheetml/2006/main" count="119" uniqueCount="72">
  <si>
    <t xml:space="preserve">Proveedor </t>
  </si>
  <si>
    <t xml:space="preserve">Concepto </t>
  </si>
  <si>
    <t>Factura No./NCF</t>
  </si>
  <si>
    <t xml:space="preserve">Fecha de Factura </t>
  </si>
  <si>
    <t>Fecha Fin Factura</t>
  </si>
  <si>
    <t>Pagado con CK./LIB. NO.</t>
  </si>
  <si>
    <t>Monto Facturado</t>
  </si>
  <si>
    <t>Monto Pagado</t>
  </si>
  <si>
    <t>Monto Pendiente</t>
  </si>
  <si>
    <t>Estado</t>
  </si>
  <si>
    <t>RNC</t>
  </si>
  <si>
    <t>SUMANDO</t>
  </si>
  <si>
    <t>NO ESTÁ SUMANDO</t>
  </si>
  <si>
    <t>MONTO REAL</t>
  </si>
  <si>
    <t>Centro de Terminación e Impresiones Y J V, SRL</t>
  </si>
  <si>
    <t>Adquisición de papeleria para este Ministerio.</t>
  </si>
  <si>
    <t>E450000000014</t>
  </si>
  <si>
    <t>Pagado</t>
  </si>
  <si>
    <t>E450000000023</t>
  </si>
  <si>
    <t>E450000000022</t>
  </si>
  <si>
    <t>E450000000021</t>
  </si>
  <si>
    <t>E450000000012</t>
  </si>
  <si>
    <t>E450000000026</t>
  </si>
  <si>
    <t>Raysa Fanni Danis Sandoval</t>
  </si>
  <si>
    <t>Adquisición de luces y ornamentos navideños para decoración de temporada en este Ministerio.</t>
  </si>
  <si>
    <t>B1500000187</t>
  </si>
  <si>
    <t>Nitro Wash, SRL</t>
  </si>
  <si>
    <t>Servicio de limpieza y lavado de los vehículos pertenecientes a la flotilla vehícular de este Ministerio.</t>
  </si>
  <si>
    <t>E450000000001</t>
  </si>
  <si>
    <t>Asociacion PMI Capitulo Republica Dominicana, INC</t>
  </si>
  <si>
    <t>Participacion de 2 colaboradores en el Congreso Internacional de Direccion de Proyectos 2025</t>
  </si>
  <si>
    <t>B1500000653</t>
  </si>
  <si>
    <t>Industriales Techas, SRL</t>
  </si>
  <si>
    <t>Pago de factura menos el 20%  de amortizacion, por servicio de fumigacion, mes de noviembre 2025.</t>
  </si>
  <si>
    <t>B1500000267</t>
  </si>
  <si>
    <t>Codeve, SRL</t>
  </si>
  <si>
    <t>Pago de factura menos el 20% de anticipo, por impermeabilización de techo del Viceministerio de Patrimonio Cultural y aplicación de pintura en el Centro Cultural Narciso González.</t>
  </si>
  <si>
    <t>B1500000169</t>
  </si>
  <si>
    <t>Soluciones Mecanicas SM, SRL</t>
  </si>
  <si>
    <t>Por la adquisición de articulos ferreteros, para el montaje de la FIL 2025.</t>
  </si>
  <si>
    <t>B1500000706</t>
  </si>
  <si>
    <t>Jardin Ilusiones, SRL</t>
  </si>
  <si>
    <t>Adquisición de arreglos florales de diversas formas, para actividades de este Ministerio de Cultura.</t>
  </si>
  <si>
    <t>B1500004212</t>
  </si>
  <si>
    <t>TR-320</t>
  </si>
  <si>
    <t>Genius Print Graphic, SRL</t>
  </si>
  <si>
    <t>Servicio de rotulación y laminados.</t>
  </si>
  <si>
    <t>B1500000796</t>
  </si>
  <si>
    <t>RS Productions, SRL</t>
  </si>
  <si>
    <t>Servicio de conceptualización, producción general, diseño, linea grafica, montaje y desmontaje de los conciertso filarmonicos en el marco de las actividades de la Brisita Navideña.</t>
  </si>
  <si>
    <t>B1500000407</t>
  </si>
  <si>
    <t>TR-321</t>
  </si>
  <si>
    <t>MA Creaciones Acrílicas, SRL</t>
  </si>
  <si>
    <t>Adquisición de podiums para este Ministerio.</t>
  </si>
  <si>
    <t>B1500000377</t>
  </si>
  <si>
    <t>Sociedad Dominicana de Abogados Siglo XXI</t>
  </si>
  <si>
    <t>Capacitación a colaboradores de este Ministerio.</t>
  </si>
  <si>
    <t>B1500000401</t>
  </si>
  <si>
    <t>TR-319</t>
  </si>
  <si>
    <t>CHB Conceptual Holding Business, SRL</t>
  </si>
  <si>
    <t>Pago de alquiler correspondiente al  mes de diciembre 2025 de la nave para almacenamiento de mercancias y activos fijos de la sede y dependencias de este Ministerio de Cultura.</t>
  </si>
  <si>
    <t>B1500000158</t>
  </si>
  <si>
    <t xml:space="preserve">Totales </t>
  </si>
  <si>
    <t>Eliani González</t>
  </si>
  <si>
    <t>Ana Vizcaíno</t>
  </si>
  <si>
    <t>Ana Verónica Adames</t>
  </si>
  <si>
    <t>Contadora</t>
  </si>
  <si>
    <t>Encargada Dept. Contabilidad</t>
  </si>
  <si>
    <t>Directora Financiera</t>
  </si>
  <si>
    <t xml:space="preserve">Elaborado por </t>
  </si>
  <si>
    <t xml:space="preserve">Revisado por </t>
  </si>
  <si>
    <t xml:space="preserve">Autorizado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</si>
</sst>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m\-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Times New Roman"/>
      <family val="1"/>
    </font>
    <font>
      <sz val="16"/>
      <color theme="1"/>
      <name val="Times New Roman"/>
      <family val="1"/>
    </font>
    <font>
      <b/>
      <sz val="22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43" fontId="5" fillId="3" borderId="1" xfId="0" applyNumberFormat="1" applyFont="1" applyFill="1" applyBorder="1" applyAlignment="1">
      <alignment horizontal="right" vertical="center"/>
    </xf>
    <xf numFmtId="43" fontId="5" fillId="3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0" borderId="3" xfId="0" applyNumberFormat="1" applyFont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43" fontId="7" fillId="2" borderId="7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center" vertical="center" wrapText="1"/>
    </xf>
    <xf numFmtId="43" fontId="9" fillId="4" borderId="0" xfId="0" applyNumberFormat="1" applyFont="1" applyFill="1" applyAlignment="1">
      <alignment horizontal="center" vertical="center"/>
    </xf>
    <xf numFmtId="43" fontId="4" fillId="5" borderId="0" xfId="0" applyNumberFormat="1" applyFont="1" applyFill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2492375</xdr:colOff>
      <xdr:row>31</xdr:row>
      <xdr:rowOff>15875</xdr:rowOff>
    </xdr:from>
    <xdr:to>
      <xdr:col>2</xdr:col>
      <xdr:colOff>381000</xdr:colOff>
      <xdr:row>31</xdr:row>
      <xdr:rowOff>31750</xdr:rowOff>
    </xdr:to>
    <xdr:cxnSp macro="">
      <xdr:nvCxnSpPr>
        <xdr:cNvPr id="2" name="Straight Connector 3">
          <a:extLst>
            <a:ext uri="{FF2B5EF4-FFF2-40B4-BE49-F238E27FC236}">
              <a16:creationId xmlns:a16="http://schemas.microsoft.com/office/drawing/2014/main" id="{02B3D617-FCD4-41D7-B2B8-A53660B7B746}"/>
            </a:ext>
          </a:extLst>
        </xdr:cNvPr>
        <xdr:cNvCxnSpPr/>
      </xdr:nvCxnSpPr>
      <xdr:spPr>
        <a:xfrm flipV="1">
          <a:off x="2492375" y="41440100"/>
          <a:ext cx="3375025" cy="158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1174750</xdr:colOff>
      <xdr:row>31</xdr:row>
      <xdr:rowOff>15875</xdr:rowOff>
    </xdr:from>
    <xdr:to>
      <xdr:col>5</xdr:col>
      <xdr:colOff>0</xdr:colOff>
      <xdr:row>31</xdr:row>
      <xdr:rowOff>15876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30E02BA3-AC6F-47A4-BD3E-AB4EBB8A6677}"/>
            </a:ext>
          </a:extLst>
        </xdr:cNvPr>
        <xdr:cNvCxnSpPr/>
      </xdr:nvCxnSpPr>
      <xdr:spPr>
        <a:xfrm flipV="1">
          <a:off x="8794750" y="41440100"/>
          <a:ext cx="43846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1264795</xdr:colOff>
      <xdr:row>31</xdr:row>
      <xdr:rowOff>31230</xdr:rowOff>
    </xdr:from>
    <xdr:to>
      <xdr:col>8</xdr:col>
      <xdr:colOff>651135</xdr:colOff>
      <xdr:row>31</xdr:row>
      <xdr:rowOff>31231</xdr:rowOff>
    </xdr:to>
    <xdr:cxnSp macro="">
      <xdr:nvCxnSpPr>
        <xdr:cNvPr id="4" name="Straight Connector 4">
          <a:extLst>
            <a:ext uri="{FF2B5EF4-FFF2-40B4-BE49-F238E27FC236}">
              <a16:creationId xmlns:a16="http://schemas.microsoft.com/office/drawing/2014/main" id="{C58143F1-C3EC-4CAA-974E-C1EB17352330}"/>
            </a:ext>
          </a:extLst>
        </xdr:cNvPr>
        <xdr:cNvCxnSpPr/>
      </xdr:nvCxnSpPr>
      <xdr:spPr>
        <a:xfrm>
          <a:off x="22219795" y="41455455"/>
          <a:ext cx="384404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25675-7857-4ADA-95FE-3D0955D02D43}">
  <sheetPr>
    <tabColor rgb="FF00B0F0"/>
  </sheetPr>
  <dimension ref="A2:X51"/>
  <sheetViews>
    <sheetView tabSelected="1" zoomScale="60" zoomScaleNormal="60" zoomScaleSheetLayoutView="61" workbookViewId="0">
      <selection activeCell="U4" sqref="U4"/>
    </sheetView>
  </sheetViews>
  <sheetFormatPr baseColWidth="10" defaultColWidth="11.5703125" defaultRowHeight="21" x14ac:dyDescent="0.25"/>
  <cols>
    <col min="1" max="1" width="43.5703125" style="5" customWidth="1"/>
    <col min="2" max="2" width="38.7109375" style="5" customWidth="1"/>
    <col min="3" max="3" width="32" style="5" customWidth="1"/>
    <col min="4" max="4" width="30.42578125" style="5" customWidth="1"/>
    <col min="5" max="5" width="30.5703125" style="5" customWidth="1"/>
    <col min="6" max="6" width="24.85546875" style="5" customWidth="1"/>
    <col min="7" max="7" width="33.5703125" style="5" customWidth="1"/>
    <col min="8" max="8" width="33.28515625" style="5" customWidth="1"/>
    <col min="9" max="9" width="23.85546875" style="5" customWidth="1"/>
    <col min="10" max="10" width="24" style="5" customWidth="1"/>
    <col min="11" max="11" width="21.140625" style="5" hidden="1" customWidth="1"/>
    <col min="12" max="13" width="11.5703125" style="5" customWidth="1"/>
    <col min="14" max="14" width="11.5703125" style="5"/>
    <col min="15" max="15" width="21.7109375" style="5" hidden="1" customWidth="1"/>
    <col min="16" max="16" width="24.140625" style="6" hidden="1" customWidth="1"/>
    <col min="17" max="17" width="11.5703125" style="5" hidden="1" customWidth="1"/>
    <col min="18" max="18" width="27.42578125" style="7" hidden="1" customWidth="1"/>
    <col min="19" max="19" width="11.5703125" style="5" hidden="1" customWidth="1"/>
    <col min="20" max="20" width="22.28515625" style="5" hidden="1" customWidth="1"/>
    <col min="21" max="21" width="11.5703125" style="5" customWidth="1"/>
    <col min="22" max="16384" width="11.5703125" style="5"/>
  </cols>
  <sheetData>
    <row r="2" spans="1:20" ht="8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1" t="s">
        <v>5</v>
      </c>
      <c r="G2" s="3" t="s">
        <v>6</v>
      </c>
      <c r="H2" s="4" t="s">
        <v>7</v>
      </c>
      <c r="I2" s="4" t="s">
        <v>8</v>
      </c>
      <c r="J2" s="4" t="s">
        <v>9</v>
      </c>
      <c r="K2" s="4" t="s">
        <v>10</v>
      </c>
      <c r="P2" s="6" t="s">
        <v>11</v>
      </c>
      <c r="R2" s="7" t="s">
        <v>12</v>
      </c>
      <c r="T2" s="8" t="s">
        <v>13</v>
      </c>
    </row>
    <row r="3" spans="1:20" s="15" customFormat="1" ht="180.75" customHeight="1" thickBot="1" x14ac:dyDescent="0.3">
      <c r="A3" s="9" t="s">
        <v>14</v>
      </c>
      <c r="B3" s="9" t="s">
        <v>15</v>
      </c>
      <c r="C3" s="10" t="s">
        <v>16</v>
      </c>
      <c r="D3" s="11">
        <v>45938</v>
      </c>
      <c r="E3" s="11">
        <v>46387</v>
      </c>
      <c r="F3" s="9">
        <v>6391</v>
      </c>
      <c r="G3" s="12">
        <v>7670</v>
      </c>
      <c r="H3" s="12">
        <v>7670</v>
      </c>
      <c r="I3" s="13"/>
      <c r="J3" s="9" t="s">
        <v>17</v>
      </c>
      <c r="K3" s="14"/>
      <c r="P3" s="16"/>
      <c r="R3" s="16"/>
      <c r="T3" s="17"/>
    </row>
    <row r="4" spans="1:20" s="15" customFormat="1" ht="142.5" customHeight="1" thickBot="1" x14ac:dyDescent="0.3">
      <c r="A4" s="9" t="s">
        <v>14</v>
      </c>
      <c r="B4" s="9" t="s">
        <v>15</v>
      </c>
      <c r="C4" s="10" t="s">
        <v>18</v>
      </c>
      <c r="D4" s="11">
        <v>45952</v>
      </c>
      <c r="E4" s="11">
        <v>46387</v>
      </c>
      <c r="F4" s="9">
        <v>6391</v>
      </c>
      <c r="G4" s="12">
        <v>8260</v>
      </c>
      <c r="H4" s="12">
        <v>8260</v>
      </c>
      <c r="I4" s="13"/>
      <c r="J4" s="9" t="s">
        <v>17</v>
      </c>
      <c r="K4" s="14"/>
      <c r="P4" s="16"/>
      <c r="R4" s="16"/>
      <c r="T4" s="17"/>
    </row>
    <row r="5" spans="1:20" s="15" customFormat="1" ht="121.5" customHeight="1" thickBot="1" x14ac:dyDescent="0.3">
      <c r="A5" s="9" t="s">
        <v>14</v>
      </c>
      <c r="B5" s="9" t="s">
        <v>15</v>
      </c>
      <c r="C5" s="10" t="s">
        <v>19</v>
      </c>
      <c r="D5" s="11">
        <v>45947</v>
      </c>
      <c r="E5" s="11">
        <v>46387</v>
      </c>
      <c r="F5" s="9">
        <v>6391</v>
      </c>
      <c r="G5" s="12">
        <v>5221.5</v>
      </c>
      <c r="H5" s="12">
        <v>5221.5</v>
      </c>
      <c r="I5" s="13"/>
      <c r="J5" s="9" t="s">
        <v>17</v>
      </c>
      <c r="K5" s="14"/>
      <c r="P5" s="16"/>
      <c r="R5" s="16"/>
      <c r="T5" s="17"/>
    </row>
    <row r="6" spans="1:20" s="15" customFormat="1" ht="121.5" customHeight="1" thickBot="1" x14ac:dyDescent="0.3">
      <c r="A6" s="9" t="s">
        <v>14</v>
      </c>
      <c r="B6" s="9" t="s">
        <v>15</v>
      </c>
      <c r="C6" s="10" t="s">
        <v>20</v>
      </c>
      <c r="D6" s="11">
        <v>45946</v>
      </c>
      <c r="E6" s="11">
        <v>46387</v>
      </c>
      <c r="F6" s="9">
        <v>6391</v>
      </c>
      <c r="G6" s="12">
        <v>21918.5</v>
      </c>
      <c r="H6" s="12">
        <v>21918.5</v>
      </c>
      <c r="I6" s="13"/>
      <c r="J6" s="9" t="s">
        <v>17</v>
      </c>
      <c r="K6" s="14"/>
      <c r="P6" s="16"/>
      <c r="R6" s="16"/>
      <c r="T6" s="17"/>
    </row>
    <row r="7" spans="1:20" s="15" customFormat="1" ht="121.5" customHeight="1" thickBot="1" x14ac:dyDescent="0.3">
      <c r="A7" s="9" t="s">
        <v>14</v>
      </c>
      <c r="B7" s="9" t="s">
        <v>15</v>
      </c>
      <c r="C7" s="10" t="s">
        <v>21</v>
      </c>
      <c r="D7" s="11">
        <v>45929</v>
      </c>
      <c r="E7" s="11">
        <v>46387</v>
      </c>
      <c r="F7" s="9">
        <v>6391</v>
      </c>
      <c r="G7" s="12">
        <v>22243</v>
      </c>
      <c r="H7" s="12">
        <v>22243</v>
      </c>
      <c r="I7" s="13"/>
      <c r="J7" s="9" t="s">
        <v>17</v>
      </c>
      <c r="K7" s="14"/>
      <c r="P7" s="16"/>
      <c r="R7" s="16"/>
      <c r="T7" s="17"/>
    </row>
    <row r="8" spans="1:20" s="15" customFormat="1" ht="121.5" customHeight="1" thickBot="1" x14ac:dyDescent="0.3">
      <c r="A8" s="9" t="s">
        <v>14</v>
      </c>
      <c r="B8" s="9" t="s">
        <v>15</v>
      </c>
      <c r="C8" s="10" t="s">
        <v>22</v>
      </c>
      <c r="D8" s="11">
        <v>45958</v>
      </c>
      <c r="E8" s="11">
        <v>46387</v>
      </c>
      <c r="F8" s="9">
        <v>6391</v>
      </c>
      <c r="G8" s="12">
        <v>14750</v>
      </c>
      <c r="H8" s="12">
        <v>14750</v>
      </c>
      <c r="I8" s="13"/>
      <c r="J8" s="9" t="s">
        <v>17</v>
      </c>
      <c r="K8" s="14"/>
      <c r="P8" s="16"/>
      <c r="R8" s="16"/>
      <c r="T8" s="17"/>
    </row>
    <row r="9" spans="1:20" s="15" customFormat="1" ht="121.5" customHeight="1" thickBot="1" x14ac:dyDescent="0.3">
      <c r="A9" s="9" t="s">
        <v>23</v>
      </c>
      <c r="B9" s="9" t="s">
        <v>24</v>
      </c>
      <c r="C9" s="10" t="s">
        <v>25</v>
      </c>
      <c r="D9" s="11">
        <v>45999</v>
      </c>
      <c r="E9" s="11">
        <v>46387</v>
      </c>
      <c r="F9" s="9">
        <v>6085</v>
      </c>
      <c r="G9" s="12">
        <v>1385202</v>
      </c>
      <c r="H9" s="12">
        <v>1385202</v>
      </c>
      <c r="I9" s="13"/>
      <c r="J9" s="9" t="s">
        <v>17</v>
      </c>
      <c r="K9" s="14"/>
      <c r="P9" s="16"/>
      <c r="R9" s="16"/>
      <c r="T9" s="17"/>
    </row>
    <row r="10" spans="1:20" s="15" customFormat="1" ht="121.5" customHeight="1" thickBot="1" x14ac:dyDescent="0.3">
      <c r="A10" s="9" t="s">
        <v>23</v>
      </c>
      <c r="B10" s="9" t="s">
        <v>24</v>
      </c>
      <c r="C10" s="10" t="s">
        <v>25</v>
      </c>
      <c r="D10" s="11">
        <v>45999</v>
      </c>
      <c r="E10" s="11">
        <v>46387</v>
      </c>
      <c r="F10" s="9">
        <v>6085</v>
      </c>
      <c r="G10" s="12">
        <v>160008</v>
      </c>
      <c r="H10" s="12">
        <v>160008</v>
      </c>
      <c r="I10" s="13"/>
      <c r="J10" s="9" t="s">
        <v>17</v>
      </c>
      <c r="K10" s="14"/>
      <c r="P10" s="16"/>
      <c r="R10" s="16"/>
      <c r="T10" s="17"/>
    </row>
    <row r="11" spans="1:20" s="15" customFormat="1" ht="121.5" customHeight="1" thickBot="1" x14ac:dyDescent="0.3">
      <c r="A11" s="9" t="s">
        <v>26</v>
      </c>
      <c r="B11" s="9" t="s">
        <v>27</v>
      </c>
      <c r="C11" s="10" t="s">
        <v>28</v>
      </c>
      <c r="D11" s="11">
        <v>45993</v>
      </c>
      <c r="E11" s="11">
        <v>46387</v>
      </c>
      <c r="F11" s="9">
        <v>6381</v>
      </c>
      <c r="G11" s="12">
        <v>6000</v>
      </c>
      <c r="H11" s="12">
        <v>6000</v>
      </c>
      <c r="I11" s="13"/>
      <c r="J11" s="9" t="s">
        <v>17</v>
      </c>
      <c r="K11" s="14"/>
      <c r="P11" s="16"/>
      <c r="R11" s="16"/>
      <c r="T11" s="17"/>
    </row>
    <row r="12" spans="1:20" s="15" customFormat="1" ht="121.5" customHeight="1" thickBot="1" x14ac:dyDescent="0.3">
      <c r="A12" s="18" t="s">
        <v>29</v>
      </c>
      <c r="B12" s="18" t="s">
        <v>30</v>
      </c>
      <c r="C12" s="19" t="s">
        <v>31</v>
      </c>
      <c r="D12" s="20">
        <v>45999</v>
      </c>
      <c r="E12" s="20">
        <v>46022</v>
      </c>
      <c r="F12" s="9">
        <v>6392</v>
      </c>
      <c r="G12" s="21">
        <v>231368.76</v>
      </c>
      <c r="H12" s="21">
        <v>231368.76</v>
      </c>
      <c r="I12" s="13"/>
      <c r="J12" s="9" t="s">
        <v>17</v>
      </c>
      <c r="K12" s="14"/>
      <c r="P12" s="16"/>
      <c r="R12" s="16"/>
      <c r="T12" s="17"/>
    </row>
    <row r="13" spans="1:20" s="15" customFormat="1" ht="121.5" customHeight="1" thickBot="1" x14ac:dyDescent="0.3">
      <c r="A13" s="18" t="s">
        <v>32</v>
      </c>
      <c r="B13" s="18" t="s">
        <v>33</v>
      </c>
      <c r="C13" s="19" t="s">
        <v>34</v>
      </c>
      <c r="D13" s="20">
        <v>45992</v>
      </c>
      <c r="E13" s="20">
        <v>46387</v>
      </c>
      <c r="F13" s="9">
        <v>6400</v>
      </c>
      <c r="G13" s="21">
        <v>69482.97</v>
      </c>
      <c r="H13" s="21">
        <v>69482.97</v>
      </c>
      <c r="I13" s="13"/>
      <c r="J13" s="9" t="s">
        <v>17</v>
      </c>
      <c r="K13" s="14"/>
      <c r="P13" s="16"/>
      <c r="R13" s="16"/>
      <c r="T13" s="17"/>
    </row>
    <row r="14" spans="1:20" s="15" customFormat="1" ht="121.5" customHeight="1" thickBot="1" x14ac:dyDescent="0.3">
      <c r="A14" s="9" t="s">
        <v>35</v>
      </c>
      <c r="B14" s="9" t="s">
        <v>36</v>
      </c>
      <c r="C14" s="10" t="s">
        <v>37</v>
      </c>
      <c r="D14" s="11">
        <v>45998</v>
      </c>
      <c r="E14" s="11">
        <v>46387</v>
      </c>
      <c r="F14" s="9">
        <v>6583</v>
      </c>
      <c r="G14" s="12">
        <v>1260361.49</v>
      </c>
      <c r="H14" s="12">
        <v>1260361.49</v>
      </c>
      <c r="I14" s="13"/>
      <c r="J14" s="9" t="s">
        <v>17</v>
      </c>
      <c r="K14" s="14"/>
      <c r="P14" s="16"/>
      <c r="R14" s="16"/>
      <c r="T14" s="17"/>
    </row>
    <row r="15" spans="1:20" s="15" customFormat="1" ht="121.5" customHeight="1" thickBot="1" x14ac:dyDescent="0.3">
      <c r="A15" s="9" t="s">
        <v>38</v>
      </c>
      <c r="B15" s="9" t="s">
        <v>39</v>
      </c>
      <c r="C15" s="10" t="s">
        <v>40</v>
      </c>
      <c r="D15" s="11">
        <v>46003</v>
      </c>
      <c r="E15" s="11">
        <v>46387</v>
      </c>
      <c r="F15" s="9">
        <v>6544</v>
      </c>
      <c r="G15" s="12">
        <v>7678.26</v>
      </c>
      <c r="H15" s="12">
        <v>7678.26</v>
      </c>
      <c r="I15" s="13"/>
      <c r="J15" s="9" t="s">
        <v>17</v>
      </c>
      <c r="K15" s="14"/>
      <c r="P15" s="16"/>
      <c r="R15" s="16"/>
      <c r="T15" s="17"/>
    </row>
    <row r="16" spans="1:20" s="15" customFormat="1" ht="121.5" customHeight="1" thickBot="1" x14ac:dyDescent="0.3">
      <c r="A16" s="9" t="s">
        <v>38</v>
      </c>
      <c r="B16" s="9" t="s">
        <v>39</v>
      </c>
      <c r="C16" s="10" t="s">
        <v>40</v>
      </c>
      <c r="D16" s="11">
        <v>46003</v>
      </c>
      <c r="E16" s="11">
        <v>46387</v>
      </c>
      <c r="F16" s="9">
        <v>6544</v>
      </c>
      <c r="G16" s="12">
        <v>88495.28</v>
      </c>
      <c r="H16" s="12">
        <v>88495.28</v>
      </c>
      <c r="I16" s="13"/>
      <c r="J16" s="9" t="s">
        <v>17</v>
      </c>
      <c r="K16" s="14"/>
      <c r="P16" s="16"/>
      <c r="R16" s="16"/>
      <c r="T16" s="17"/>
    </row>
    <row r="17" spans="1:20" s="15" customFormat="1" ht="121.5" customHeight="1" thickBot="1" x14ac:dyDescent="0.3">
      <c r="A17" s="9" t="s">
        <v>38</v>
      </c>
      <c r="B17" s="9" t="s">
        <v>39</v>
      </c>
      <c r="C17" s="10" t="s">
        <v>40</v>
      </c>
      <c r="D17" s="11">
        <v>46003</v>
      </c>
      <c r="E17" s="11">
        <v>46387</v>
      </c>
      <c r="F17" s="9">
        <v>6544</v>
      </c>
      <c r="G17" s="12">
        <v>1165.8399999999999</v>
      </c>
      <c r="H17" s="12">
        <v>1165.8399999999999</v>
      </c>
      <c r="I17" s="13"/>
      <c r="J17" s="9" t="s">
        <v>17</v>
      </c>
      <c r="K17" s="14"/>
      <c r="P17" s="16"/>
      <c r="R17" s="16"/>
      <c r="T17" s="17"/>
    </row>
    <row r="18" spans="1:20" s="15" customFormat="1" ht="121.5" customHeight="1" thickBot="1" x14ac:dyDescent="0.3">
      <c r="A18" s="9" t="s">
        <v>38</v>
      </c>
      <c r="B18" s="9" t="s">
        <v>39</v>
      </c>
      <c r="C18" s="10" t="s">
        <v>40</v>
      </c>
      <c r="D18" s="11">
        <v>46003</v>
      </c>
      <c r="E18" s="11">
        <v>46387</v>
      </c>
      <c r="F18" s="9">
        <v>6544</v>
      </c>
      <c r="G18" s="12">
        <v>7103.6</v>
      </c>
      <c r="H18" s="12">
        <v>7103.6</v>
      </c>
      <c r="I18" s="13"/>
      <c r="J18" s="9" t="s">
        <v>17</v>
      </c>
      <c r="K18" s="14"/>
      <c r="P18" s="16"/>
      <c r="R18" s="16"/>
      <c r="T18" s="17"/>
    </row>
    <row r="19" spans="1:20" s="15" customFormat="1" ht="121.5" customHeight="1" thickBot="1" x14ac:dyDescent="0.3">
      <c r="A19" s="9" t="s">
        <v>41</v>
      </c>
      <c r="B19" s="18" t="s">
        <v>42</v>
      </c>
      <c r="C19" s="10" t="s">
        <v>43</v>
      </c>
      <c r="D19" s="11">
        <v>45994</v>
      </c>
      <c r="E19" s="11">
        <v>46022</v>
      </c>
      <c r="F19" s="9" t="s">
        <v>44</v>
      </c>
      <c r="G19" s="12">
        <v>31506</v>
      </c>
      <c r="H19" s="12">
        <v>31506</v>
      </c>
      <c r="I19" s="13"/>
      <c r="J19" s="9" t="s">
        <v>17</v>
      </c>
      <c r="K19" s="14"/>
      <c r="P19" s="16"/>
      <c r="R19" s="16"/>
      <c r="T19" s="17"/>
    </row>
    <row r="20" spans="1:20" s="15" customFormat="1" ht="146.25" customHeight="1" thickBot="1" x14ac:dyDescent="0.3">
      <c r="A20" s="9" t="s">
        <v>45</v>
      </c>
      <c r="B20" s="9" t="s">
        <v>46</v>
      </c>
      <c r="C20" s="10" t="s">
        <v>47</v>
      </c>
      <c r="D20" s="11">
        <v>46010</v>
      </c>
      <c r="E20" s="11">
        <v>46387</v>
      </c>
      <c r="F20" s="9">
        <v>6568</v>
      </c>
      <c r="G20" s="12">
        <v>161997.48000000001</v>
      </c>
      <c r="H20" s="12">
        <v>161997.48000000001</v>
      </c>
      <c r="I20" s="13"/>
      <c r="J20" s="9" t="s">
        <v>17</v>
      </c>
      <c r="K20" s="14"/>
      <c r="P20" s="16"/>
      <c r="R20" s="16"/>
      <c r="T20" s="17"/>
    </row>
    <row r="21" spans="1:20" s="15" customFormat="1" ht="147" customHeight="1" thickBot="1" x14ac:dyDescent="0.3">
      <c r="A21" s="9" t="s">
        <v>45</v>
      </c>
      <c r="B21" s="9" t="s">
        <v>46</v>
      </c>
      <c r="C21" s="10" t="s">
        <v>47</v>
      </c>
      <c r="D21" s="11">
        <v>46010</v>
      </c>
      <c r="E21" s="11">
        <v>46387</v>
      </c>
      <c r="F21" s="9">
        <v>6568</v>
      </c>
      <c r="G21" s="12">
        <v>8499.5400000000009</v>
      </c>
      <c r="H21" s="12">
        <v>8499.5400000000009</v>
      </c>
      <c r="I21" s="13"/>
      <c r="J21" s="9" t="s">
        <v>17</v>
      </c>
      <c r="K21" s="14"/>
      <c r="P21" s="16"/>
      <c r="R21" s="16"/>
      <c r="T21" s="17"/>
    </row>
    <row r="22" spans="1:20" s="15" customFormat="1" ht="153.75" customHeight="1" thickBot="1" x14ac:dyDescent="0.3">
      <c r="A22" s="9" t="s">
        <v>48</v>
      </c>
      <c r="B22" s="9" t="s">
        <v>49</v>
      </c>
      <c r="C22" s="22" t="s">
        <v>50</v>
      </c>
      <c r="D22" s="11">
        <v>46013</v>
      </c>
      <c r="E22" s="11">
        <v>46387</v>
      </c>
      <c r="F22" s="9" t="s">
        <v>51</v>
      </c>
      <c r="G22" s="12">
        <v>2486352</v>
      </c>
      <c r="H22" s="12">
        <v>2486352</v>
      </c>
      <c r="I22" s="13"/>
      <c r="J22" s="9" t="s">
        <v>17</v>
      </c>
      <c r="K22" s="14"/>
      <c r="P22" s="16"/>
      <c r="R22" s="16"/>
      <c r="T22" s="17"/>
    </row>
    <row r="23" spans="1:20" s="15" customFormat="1" ht="121.5" customHeight="1" thickBot="1" x14ac:dyDescent="0.3">
      <c r="A23" s="9" t="s">
        <v>52</v>
      </c>
      <c r="B23" s="9" t="s">
        <v>53</v>
      </c>
      <c r="C23" s="10" t="s">
        <v>54</v>
      </c>
      <c r="D23" s="11">
        <v>45974</v>
      </c>
      <c r="E23" s="11">
        <v>46022</v>
      </c>
      <c r="F23" s="9">
        <v>6581</v>
      </c>
      <c r="G23" s="12">
        <v>134599.99</v>
      </c>
      <c r="H23" s="12">
        <v>134599.99</v>
      </c>
      <c r="I23" s="13"/>
      <c r="J23" s="9" t="s">
        <v>17</v>
      </c>
      <c r="K23" s="14"/>
      <c r="P23" s="16"/>
      <c r="R23" s="16"/>
      <c r="T23" s="17"/>
    </row>
    <row r="24" spans="1:20" s="15" customFormat="1" ht="144.75" customHeight="1" thickBot="1" x14ac:dyDescent="0.3">
      <c r="A24" s="9" t="s">
        <v>55</v>
      </c>
      <c r="B24" s="9" t="s">
        <v>56</v>
      </c>
      <c r="C24" s="10" t="s">
        <v>57</v>
      </c>
      <c r="D24" s="11">
        <v>46009</v>
      </c>
      <c r="E24" s="11">
        <v>46387</v>
      </c>
      <c r="F24" s="9" t="s">
        <v>58</v>
      </c>
      <c r="G24" s="12">
        <v>671670</v>
      </c>
      <c r="H24" s="12">
        <v>671670</v>
      </c>
      <c r="I24" s="13"/>
      <c r="J24" s="9" t="s">
        <v>17</v>
      </c>
      <c r="K24" s="14"/>
      <c r="P24" s="16"/>
      <c r="R24" s="16"/>
      <c r="T24" s="17"/>
    </row>
    <row r="25" spans="1:20" s="15" customFormat="1" ht="150" customHeight="1" thickBot="1" x14ac:dyDescent="0.3">
      <c r="A25" s="9" t="s">
        <v>59</v>
      </c>
      <c r="B25" s="9" t="s">
        <v>60</v>
      </c>
      <c r="C25" s="10" t="s">
        <v>61</v>
      </c>
      <c r="D25" s="11">
        <v>45992</v>
      </c>
      <c r="E25" s="11">
        <v>46387</v>
      </c>
      <c r="F25" s="9">
        <v>6004</v>
      </c>
      <c r="G25" s="12">
        <v>363693.59</v>
      </c>
      <c r="H25" s="12">
        <v>363693.59</v>
      </c>
      <c r="I25" s="13"/>
      <c r="J25" s="9" t="s">
        <v>17</v>
      </c>
      <c r="K25" s="14"/>
      <c r="P25" s="16"/>
      <c r="R25" s="16"/>
      <c r="T25" s="17"/>
    </row>
    <row r="26" spans="1:20" ht="45.75" customHeight="1" x14ac:dyDescent="0.25">
      <c r="A26" s="34" t="s">
        <v>62</v>
      </c>
      <c r="B26" s="34"/>
      <c r="C26" s="34"/>
      <c r="D26" s="34"/>
      <c r="E26" s="34"/>
      <c r="F26" s="35"/>
      <c r="G26" s="23">
        <f>SUM(G3:G25)</f>
        <v>7155247.7999999989</v>
      </c>
      <c r="H26" s="23">
        <f>SUM(H3:H25)</f>
        <v>7155247.7999999989</v>
      </c>
      <c r="I26" s="23">
        <f>SUM(I3:I25)</f>
        <v>0</v>
      </c>
      <c r="J26" s="24"/>
      <c r="P26" s="25" t="e">
        <f>+#REF!+#REF!+#REF!</f>
        <v>#REF!</v>
      </c>
      <c r="R26" s="26" t="e">
        <f>+#REF!+#REF!+#REF!+#REF!+#REF!+#REF!+#REF!</f>
        <v>#REF!</v>
      </c>
      <c r="T26" s="27">
        <f>SUM(T3:T25)</f>
        <v>0</v>
      </c>
    </row>
    <row r="27" spans="1:20" x14ac:dyDescent="0.25">
      <c r="A27" s="28"/>
      <c r="B27" s="28"/>
      <c r="C27" s="28"/>
      <c r="D27" s="28"/>
      <c r="E27" s="28"/>
      <c r="F27" s="28"/>
      <c r="G27" s="28"/>
      <c r="H27" s="28"/>
      <c r="I27" s="28"/>
    </row>
    <row r="32" spans="1:20" ht="31.5" customHeight="1" x14ac:dyDescent="0.25">
      <c r="A32" s="29"/>
      <c r="B32" s="29" t="s">
        <v>63</v>
      </c>
      <c r="C32" s="29"/>
      <c r="E32" s="29" t="s">
        <v>64</v>
      </c>
      <c r="F32" s="30"/>
      <c r="G32" s="30"/>
      <c r="H32" s="29" t="s">
        <v>65</v>
      </c>
      <c r="I32" s="30"/>
      <c r="J32" s="30"/>
    </row>
    <row r="33" spans="1:10" ht="23.25" customHeight="1" x14ac:dyDescent="0.25">
      <c r="A33" s="29"/>
      <c r="B33" s="29" t="s">
        <v>66</v>
      </c>
      <c r="C33" s="29"/>
      <c r="E33" s="29" t="s">
        <v>67</v>
      </c>
      <c r="F33" s="31"/>
      <c r="G33" s="30"/>
      <c r="H33" s="29" t="s">
        <v>68</v>
      </c>
      <c r="I33" s="30"/>
      <c r="J33" s="30"/>
    </row>
    <row r="34" spans="1:10" ht="23.25" x14ac:dyDescent="0.25">
      <c r="A34" s="30"/>
      <c r="B34" s="29" t="s">
        <v>69</v>
      </c>
      <c r="C34" s="29"/>
      <c r="E34" s="29" t="s">
        <v>70</v>
      </c>
      <c r="F34" s="30"/>
      <c r="G34" s="30"/>
      <c r="H34" s="29" t="s">
        <v>71</v>
      </c>
      <c r="I34" s="30"/>
      <c r="J34" s="30"/>
    </row>
    <row r="39" spans="1:10" x14ac:dyDescent="0.25">
      <c r="E39" s="32"/>
    </row>
    <row r="40" spans="1:10" x14ac:dyDescent="0.25">
      <c r="E40" s="32"/>
    </row>
    <row r="44" spans="1:10" x14ac:dyDescent="0.25">
      <c r="D44" s="33"/>
    </row>
    <row r="45" spans="1:10" x14ac:dyDescent="0.25">
      <c r="B45" s="33"/>
      <c r="D45" s="33"/>
    </row>
    <row r="46" spans="1:10" x14ac:dyDescent="0.25">
      <c r="B46" s="33"/>
      <c r="D46" s="33"/>
    </row>
    <row r="51" spans="1:1" x14ac:dyDescent="0.25">
      <c r="A51" s="8"/>
    </row>
  </sheetData>
  <autoFilter ref="A2:K25" xr:uid="{8F85175E-FB3F-4169-B610-31D6CECE8906}"/>
  <mergeCells count="1">
    <mergeCell ref="A26:F26"/>
  </mergeCells>
  <printOptions horizontalCentered="1"/>
  <pageMargins left="0.19685039370078741" right="0.19685039370078741" top="2.4015748031496065" bottom="0.39370078740157483" header="0" footer="0.31496062992125984"/>
  <pageSetup scale="40" orientation="landscape" r:id="rId1"/>
  <headerFooter scaleWithDoc="0">
    <oddHeader>&amp;C&amp;G
&amp;"Times New Roman,Negrita"MINISTERIO DE CULTURA
DEPARTAMENTO DE CONTABILIDAD
RELACIÓN DE PAGOS RD$
ENERO 2026</oddHeader>
    <oddFooter>&amp;C&amp;P</oddFooter>
  </headerFooter>
  <rowBreaks count="1" manualBreakCount="1">
    <brk id="35" max="1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3A19C295-1B66-4199-9CA2-D0E597755224}"/>
</file>

<file path=customXml/itemProps2.xml><?xml version="1.0" encoding="utf-8"?>
<ds:datastoreItem xmlns:ds="http://schemas.openxmlformats.org/officeDocument/2006/customXml" ds:itemID="{4E61F0EB-C2C7-40D3-9D49-0CD3A4AC7DDC}"/>
</file>

<file path=customXml/itemProps3.xml><?xml version="1.0" encoding="utf-8"?>
<ds:datastoreItem xmlns:ds="http://schemas.openxmlformats.org/officeDocument/2006/customXml" ds:itemID="{6A933F27-BDC9-48F1-ACA1-425B0984C9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PAGADO  </vt:lpstr>
      <vt:lpstr>'PAGADO  '!Área_de_impresión</vt:lpstr>
      <vt:lpstr>'PAGADO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Eliani Esther González Paulino</dc:creator>
  <cp:lastModifiedBy>Eliani Esther González Paulino</cp:lastModifiedBy>
  <cp:lastPrinted>2026-02-03T16:19:40Z</cp:lastPrinted>
  <dcterms:created xsi:type="dcterms:W3CDTF">2026-02-03T16:15:06Z</dcterms:created>
  <dcterms:modified xsi:type="dcterms:W3CDTF">2026-02-03T16:25:46Z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