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Presupuesto 2026/Febrero/"/>
    </mc:Choice>
  </mc:AlternateContent>
  <xr:revisionPtr revIDLastSave="0" documentId="8_{19235957-0106-400D-AED2-A705A27FCE7F}" xr6:coauthVersionLast="47" xr6:coauthVersionMax="47" xr10:uidLastSave="{00000000-0000-0000-0000-000000000000}"/>
  <bookViews>
    <workbookView xWindow="-120" yWindow="-120" windowWidth="20730" windowHeight="11160" xr2:uid="{DB62AC16-065A-4C04-9B56-683EAEAC3E5E}"/>
  </bookViews>
  <sheets>
    <sheet name="0216" sheetId="1" r:id="rId1"/>
  </sheets>
  <definedNames>
    <definedName name="_xlnm.Print_Area" localSheetId="0">'0216'!$A$1:$P$95</definedName>
    <definedName name="_xlnm.Print_Titles" localSheetId="0">'0216'!$1:$13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5" i="1" l="1"/>
  <c r="C15" i="1"/>
  <c r="D15" i="1"/>
  <c r="E15" i="1"/>
  <c r="E88" i="1" s="1"/>
  <c r="F15" i="1"/>
  <c r="G15" i="1"/>
  <c r="H15" i="1"/>
  <c r="I15" i="1"/>
  <c r="I88" i="1" s="1"/>
  <c r="J15" i="1"/>
  <c r="K15" i="1"/>
  <c r="L15" i="1"/>
  <c r="M15" i="1"/>
  <c r="M88" i="1" s="1"/>
  <c r="N15" i="1"/>
  <c r="O15" i="1"/>
  <c r="P16" i="1"/>
  <c r="P15" i="1" s="1"/>
  <c r="P17" i="1"/>
  <c r="P18" i="1"/>
  <c r="P19" i="1"/>
  <c r="P20" i="1"/>
  <c r="B21" i="1"/>
  <c r="C21" i="1"/>
  <c r="D21" i="1"/>
  <c r="D88" i="1" s="1"/>
  <c r="E21" i="1"/>
  <c r="P21" i="1" s="1"/>
  <c r="F21" i="1"/>
  <c r="G21" i="1"/>
  <c r="H21" i="1"/>
  <c r="H88" i="1" s="1"/>
  <c r="I21" i="1"/>
  <c r="J21" i="1"/>
  <c r="K21" i="1"/>
  <c r="L21" i="1"/>
  <c r="L88" i="1" s="1"/>
  <c r="M21" i="1"/>
  <c r="N21" i="1"/>
  <c r="O21" i="1"/>
  <c r="P22" i="1"/>
  <c r="P23" i="1"/>
  <c r="P24" i="1"/>
  <c r="P25" i="1"/>
  <c r="P26" i="1"/>
  <c r="P27" i="1"/>
  <c r="P28" i="1"/>
  <c r="P29" i="1"/>
  <c r="P30" i="1"/>
  <c r="B31" i="1"/>
  <c r="C31" i="1"/>
  <c r="D31" i="1"/>
  <c r="E31" i="1"/>
  <c r="P31" i="1" s="1"/>
  <c r="F31" i="1"/>
  <c r="G31" i="1"/>
  <c r="H31" i="1"/>
  <c r="I31" i="1"/>
  <c r="J31" i="1"/>
  <c r="K31" i="1"/>
  <c r="L31" i="1"/>
  <c r="M31" i="1"/>
  <c r="N31" i="1"/>
  <c r="O31" i="1"/>
  <c r="P32" i="1"/>
  <c r="P33" i="1"/>
  <c r="P34" i="1"/>
  <c r="P35" i="1"/>
  <c r="P36" i="1"/>
  <c r="P37" i="1"/>
  <c r="P38" i="1"/>
  <c r="P39" i="1"/>
  <c r="P40" i="1"/>
  <c r="B41" i="1"/>
  <c r="C41" i="1"/>
  <c r="D41" i="1"/>
  <c r="P41" i="1" s="1"/>
  <c r="E41" i="1"/>
  <c r="F41" i="1"/>
  <c r="G41" i="1"/>
  <c r="H41" i="1"/>
  <c r="I41" i="1"/>
  <c r="J41" i="1"/>
  <c r="K41" i="1"/>
  <c r="L41" i="1"/>
  <c r="M41" i="1"/>
  <c r="N41" i="1"/>
  <c r="O41" i="1"/>
  <c r="P42" i="1"/>
  <c r="P43" i="1"/>
  <c r="P44" i="1"/>
  <c r="P45" i="1"/>
  <c r="P46" i="1"/>
  <c r="P47" i="1"/>
  <c r="P48" i="1"/>
  <c r="P49" i="1"/>
  <c r="B50" i="1"/>
  <c r="C50" i="1"/>
  <c r="D50" i="1"/>
  <c r="E50" i="1"/>
  <c r="P50" i="1" s="1"/>
  <c r="F50" i="1"/>
  <c r="G50" i="1"/>
  <c r="H50" i="1"/>
  <c r="I50" i="1"/>
  <c r="J50" i="1"/>
  <c r="K50" i="1"/>
  <c r="L50" i="1"/>
  <c r="M50" i="1"/>
  <c r="N50" i="1"/>
  <c r="O50" i="1"/>
  <c r="P51" i="1"/>
  <c r="P52" i="1"/>
  <c r="P53" i="1"/>
  <c r="P54" i="1"/>
  <c r="P55" i="1"/>
  <c r="P56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8" i="1"/>
  <c r="P57" i="1" s="1"/>
  <c r="P59" i="1"/>
  <c r="P60" i="1"/>
  <c r="P61" i="1"/>
  <c r="P62" i="1"/>
  <c r="P63" i="1"/>
  <c r="P64" i="1"/>
  <c r="P65" i="1"/>
  <c r="P66" i="1"/>
  <c r="B67" i="1"/>
  <c r="C67" i="1"/>
  <c r="D67" i="1"/>
  <c r="E67" i="1"/>
  <c r="P67" i="1" s="1"/>
  <c r="F67" i="1"/>
  <c r="G67" i="1"/>
  <c r="H67" i="1"/>
  <c r="I67" i="1"/>
  <c r="J67" i="1"/>
  <c r="K67" i="1"/>
  <c r="L67" i="1"/>
  <c r="M67" i="1"/>
  <c r="N67" i="1"/>
  <c r="O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B88" i="1"/>
  <c r="C88" i="1"/>
  <c r="F88" i="1"/>
  <c r="G88" i="1"/>
  <c r="J88" i="1"/>
  <c r="K88" i="1"/>
  <c r="N88" i="1"/>
  <c r="O88" i="1"/>
  <c r="P88" i="1" l="1"/>
</calcChain>
</file>

<file path=xl/sharedStrings.xml><?xml version="1.0" encoding="utf-8"?>
<sst xmlns="http://schemas.openxmlformats.org/spreadsheetml/2006/main" count="106" uniqueCount="106">
  <si>
    <t>DIRECTORA FINANCIERA</t>
  </si>
  <si>
    <t xml:space="preserve">ENCDA. DEPTO. DE PRESUPUESTO </t>
  </si>
  <si>
    <t>ANA V. ADAMES LANTIGUA</t>
  </si>
  <si>
    <t>JUANA VILLAR GUERRERO</t>
  </si>
  <si>
    <r>
      <rPr>
        <b/>
        <sz val="6"/>
        <rFont val="Calibri"/>
        <family val="2"/>
        <scheme val="minor"/>
      </rPr>
      <t>Total devengado:</t>
    </r>
    <r>
      <rPr>
        <sz val="6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</si>
  <si>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6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</si>
  <si>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6"/>
        <rFont val="Calibri"/>
        <family val="2"/>
        <scheme val="minor"/>
      </rPr>
      <t>Presupuesto aprobado:</t>
    </r>
    <r>
      <rPr>
        <sz val="6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</si>
  <si>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6"/>
        <rFont val="Calibri"/>
        <family val="2"/>
        <scheme val="minor"/>
      </rPr>
      <t xml:space="preserve">FUENTE </t>
    </r>
    <r>
      <rPr>
        <sz val="6"/>
        <rFont val="Calibri"/>
        <family val="2"/>
        <scheme val="minor"/>
      </rPr>
      <t>: Sistema Integrado de Gestión Financiera  (SIGEF)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</si>
  <si>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</si>
  <si>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</si>
  <si>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</si>
  <si>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</si>
  <si>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</si>
  <si>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</si>
  <si>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</si>
  <si>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</si>
  <si>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</si>
  <si>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</si>
  <si>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</si>
  <si>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</si>
  <si>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</si>
  <si>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</si>
  <si>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</si>
  <si>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</si>
  <si>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</si>
  <si>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</si>
  <si>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</si>
  <si>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</si>
  <si>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</si>
  <si>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</si>
  <si>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</si>
  <si>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</si>
  <si>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</si>
  <si>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</si>
  <si>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</si>
  <si>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</si>
  <si>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</si>
  <si>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</si>
  <si>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</si>
  <si>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</si>
  <si>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</si>
  <si>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</si>
  <si>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</si>
  <si>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</si>
  <si>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</si>
  <si>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</si>
  <si>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</si>
  <si>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</si>
  <si>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</si>
  <si>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</si>
  <si>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</si>
  <si>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</si>
  <si>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</si>
  <si>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</si>
  <si>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</si>
  <si>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</si>
  <si>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</si>
  <si>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</si>
  <si>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</si>
  <si>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</si>
  <si>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</si>
  <si>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</si>
  <si>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</si>
  <si>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</si>
  <si>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</si>
  <si>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</si>
  <si>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</si>
  <si>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</si>
  <si>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</si>
  <si>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</si>
  <si>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</si>
  <si>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</si>
  <si>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</si>
  <si>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</si>
  <si>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</si>
  <si>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</si>
  <si>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</si>
  <si>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</si>
  <si>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</si>
  <si>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</si>
  <si>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</si>
  <si>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</si>
  <si>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</si>
  <si>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</si>
  <si>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</si>
  <si>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</si>
  <si>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</si>
  <si>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</si>
  <si>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</si>
  <si>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</si>
  <si>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</si>
  <si>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</si>
  <si>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</si>
  <si>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</si>
  <si>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</si>
  <si>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</si>
  <si>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</si>
  <si>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</si>
  <si>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</si>
  <si>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</si>
  <si>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Capítulo 0216</t>
  </si>
  <si>
    <t>En RD$494,088,155.09</t>
  </si>
  <si>
    <t xml:space="preserve">Ejecución de Gastos y Aplicaciones financieras </t>
  </si>
  <si>
    <t>Año 2026</t>
  </si>
  <si>
    <t xml:space="preserve"> DIRECCION FINANCIERA / DEPARTAMENTO DE PRESUPUESTO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</si>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</sst>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_);_(* \(#,##0.0\);_(* &quot;-&quot;??_);_(@_)"/>
    <numFmt numFmtId="165" formatCode="_-* #,##0.00_-;\-* #,##0.00_-;_-* &quot;-&quot;??_-;_-@_-"/>
  </numFmts>
  <fonts count="14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6"/>
      <name val="Calibri"/>
      <family val="2"/>
      <scheme val="minor"/>
    </font>
    <font>
      <sz val="10"/>
      <color theme="0"/>
      <name val="Times New Roman"/>
      <family val="1"/>
    </font>
    <font>
      <sz val="10"/>
      <color rgb="FFFF0000"/>
      <name val="Times New Roman"/>
      <family val="1"/>
    </font>
    <font>
      <b/>
      <sz val="6"/>
      <color theme="0"/>
      <name val="Calibri"/>
      <family val="2"/>
      <scheme val="minor"/>
    </font>
    <font>
      <b/>
      <sz val="10"/>
      <name val="Times New Roman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4" fontId="10" fillId="2" borderId="2" xfId="0" applyNumberFormat="1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4" fontId="7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4" fontId="7" fillId="0" borderId="0" xfId="1" applyNumberFormat="1" applyFont="1" applyAlignment="1">
      <alignment vertical="center"/>
    </xf>
    <xf numFmtId="164" fontId="7" fillId="0" borderId="3" xfId="0" applyNumberFormat="1" applyFont="1" applyBorder="1" applyAlignment="1">
      <alignment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165" fontId="10" fillId="2" borderId="6" xfId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165" fontId="10" fillId="2" borderId="4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 readingOrder="1"/>
    </xf>
    <xf numFmtId="0" fontId="12" fillId="0" borderId="10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13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</xdr:colOff>
      <xdr:row>1</xdr:row>
      <xdr:rowOff>53577</xdr:rowOff>
    </xdr:from>
    <xdr:ext cx="1464638" cy="816013"/>
    <xdr:pic>
      <xdr:nvPicPr>
        <xdr:cNvPr id="2" name="Picture 2" descr="A blue and red text on a black background&#10;&#10;Description automatically generated">
          <a:extLst>
            <a:ext uri="{FF2B5EF4-FFF2-40B4-BE49-F238E27FC236}">
              <a16:creationId xmlns:a16="http://schemas.microsoft.com/office/drawing/2014/main" id="{2CB01A39-2433-4692-8179-D1BDA3D4DD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305" t="12397" r="8556" b="23141"/>
        <a:stretch/>
      </xdr:blipFill>
      <xdr:spPr bwMode="auto">
        <a:xfrm>
          <a:off x="3143250" y="215502"/>
          <a:ext cx="1464638" cy="81601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CE9E4-9481-43F0-BB3F-C1CD4A9539DF}">
  <sheetPr>
    <tabColor theme="4" tint="-0.499984740745262"/>
  </sheetPr>
  <dimension ref="A5:V105"/>
  <sheetViews>
    <sheetView showGridLines="0" tabSelected="1" zoomScale="160" zoomScaleNormal="160" workbookViewId="0">
      <selection activeCell="A12" sqref="A12:A13"/>
    </sheetView>
  </sheetViews>
  <sheetFormatPr baseColWidth="10" defaultColWidth="13.33203125" defaultRowHeight="12.75" x14ac:dyDescent="0.2"/>
  <cols>
    <col min="1" max="1" width="52" style="1" customWidth="1"/>
    <col min="2" max="2" width="12.1640625" style="1" customWidth="1"/>
    <col min="3" max="3" width="9.1640625" style="1" customWidth="1"/>
    <col min="4" max="4" width="8.83203125" style="1" customWidth="1"/>
    <col min="5" max="5" width="8.5" style="1" customWidth="1"/>
    <col min="6" max="6" width="8.1640625" style="1" customWidth="1"/>
    <col min="7" max="8" width="8.33203125" style="1" customWidth="1"/>
    <col min="9" max="9" width="8.6640625" style="1" customWidth="1"/>
    <col min="10" max="11" width="8.83203125" style="1" customWidth="1"/>
    <col min="12" max="12" width="10.6640625" style="1" customWidth="1"/>
    <col min="13" max="14" width="9.6640625" style="1" customWidth="1"/>
    <col min="15" max="15" width="10.6640625" style="1" customWidth="1"/>
    <col min="16" max="16" width="12.33203125" style="1" customWidth="1"/>
    <col min="17" max="17" width="14.83203125" style="1" bestFit="1" customWidth="1"/>
    <col min="18" max="16384" width="13.33203125" style="1"/>
  </cols>
  <sheetData>
    <row r="5" spans="1:22" x14ac:dyDescent="0.2">
      <c r="A5" s="1" t="s">
        <v>105</v>
      </c>
    </row>
    <row r="6" spans="1:22" ht="16.899999999999999" customHeight="1" x14ac:dyDescent="0.2">
      <c r="A6" s="48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22" ht="21" customHeight="1" x14ac:dyDescent="0.2">
      <c r="A7" s="44" t="s">
        <v>104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22" ht="15.75" x14ac:dyDescent="0.2">
      <c r="A8" s="47" t="s">
        <v>103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</row>
    <row r="9" spans="1:22" ht="15.75" customHeight="1" x14ac:dyDescent="0.2">
      <c r="A9" s="44" t="s">
        <v>102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22" ht="15.75" customHeight="1" x14ac:dyDescent="0.2">
      <c r="A10" s="45" t="s">
        <v>101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</row>
    <row r="11" spans="1:22" ht="15.75" x14ac:dyDescent="0.2">
      <c r="A11" s="44" t="s">
        <v>100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</row>
    <row r="12" spans="1:22" ht="25.5" customHeight="1" x14ac:dyDescent="0.2">
      <c r="A12" s="37" t="s">
        <v>99</v>
      </c>
      <c r="B12" s="42" t="s">
        <v>98</v>
      </c>
      <c r="C12" s="42" t="s">
        <v>97</v>
      </c>
      <c r="D12" s="41" t="s">
        <v>96</v>
      </c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39"/>
      <c r="P12" s="38"/>
      <c r="Q12" s="21"/>
      <c r="R12" s="21"/>
      <c r="S12" s="21"/>
      <c r="T12" s="21"/>
      <c r="U12" s="21"/>
      <c r="V12" s="21"/>
    </row>
    <row r="13" spans="1:22" ht="22.9" customHeight="1" x14ac:dyDescent="0.2">
      <c r="A13" s="37"/>
      <c r="B13" s="36"/>
      <c r="C13" s="36"/>
      <c r="D13" s="34" t="s">
        <v>95</v>
      </c>
      <c r="E13" s="34" t="s">
        <v>94</v>
      </c>
      <c r="F13" s="34" t="s">
        <v>93</v>
      </c>
      <c r="G13" s="34" t="s">
        <v>92</v>
      </c>
      <c r="H13" s="35" t="s">
        <v>91</v>
      </c>
      <c r="I13" s="34" t="s">
        <v>90</v>
      </c>
      <c r="J13" s="35" t="s">
        <v>89</v>
      </c>
      <c r="K13" s="34" t="s">
        <v>88</v>
      </c>
      <c r="L13" s="34" t="s">
        <v>87</v>
      </c>
      <c r="M13" s="34" t="s">
        <v>86</v>
      </c>
      <c r="N13" s="34" t="s">
        <v>85</v>
      </c>
      <c r="O13" s="35" t="s">
        <v>84</v>
      </c>
      <c r="P13" s="34" t="s">
        <v>83</v>
      </c>
      <c r="Q13" s="21"/>
      <c r="R13" s="21"/>
      <c r="S13" s="21"/>
      <c r="T13" s="21"/>
      <c r="U13" s="21"/>
      <c r="V13" s="21"/>
    </row>
    <row r="14" spans="1:22" x14ac:dyDescent="0.2">
      <c r="A14" s="29" t="s">
        <v>82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</row>
    <row r="15" spans="1:22" ht="10.9" customHeight="1" x14ac:dyDescent="0.2">
      <c r="A15" s="27" t="s">
        <v>81</v>
      </c>
      <c r="B15" s="32">
        <f>B16+B17+B20+B18+B19</f>
        <v>2386037311</v>
      </c>
      <c r="C15" s="32">
        <f>C16+C17+C20+C18+C19</f>
        <v>2392159350</v>
      </c>
      <c r="D15" s="32">
        <f>D16+D17+D20+D18+D19</f>
        <v>154245899.68000001</v>
      </c>
      <c r="E15" s="32">
        <f>E16+E17+E20+E18+E19</f>
        <v>152243101.32999998</v>
      </c>
      <c r="F15" s="32">
        <f>F16+F17+F20+F18+F19</f>
        <v>0</v>
      </c>
      <c r="G15" s="32">
        <f>G16+G17+G20+G18+G19</f>
        <v>0</v>
      </c>
      <c r="H15" s="32">
        <f>H16+H17+H20+H18+H19</f>
        <v>0</v>
      </c>
      <c r="I15" s="32">
        <f>I16+I17+I20+I18+I19</f>
        <v>0</v>
      </c>
      <c r="J15" s="32">
        <f>J16+J17+J20+J18+J19</f>
        <v>0</v>
      </c>
      <c r="K15" s="32">
        <f>K16+K17+K20+K18+K19</f>
        <v>0</v>
      </c>
      <c r="L15" s="32">
        <f>L16+L17+L20+L18+L19</f>
        <v>0</v>
      </c>
      <c r="M15" s="32">
        <f>M16+M17+M20+M18+M19</f>
        <v>0</v>
      </c>
      <c r="N15" s="32">
        <f>N16+N17+N20+N18+N19</f>
        <v>0</v>
      </c>
      <c r="O15" s="32">
        <f>O16+O17+O20+O18+O19</f>
        <v>0</v>
      </c>
      <c r="P15" s="32">
        <f>SUM(P16:P20)</f>
        <v>306489001.00999999</v>
      </c>
    </row>
    <row r="16" spans="1:22" ht="10.9" customHeight="1" x14ac:dyDescent="0.2">
      <c r="A16" s="30" t="s">
        <v>80</v>
      </c>
      <c r="B16" s="5">
        <v>1749484873</v>
      </c>
      <c r="C16" s="5">
        <v>1760836128.1599998</v>
      </c>
      <c r="D16" s="5">
        <v>131037471.53999999</v>
      </c>
      <c r="E16" s="5">
        <v>128370416.33999999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f>SUM(D16:O16)</f>
        <v>259407887.88</v>
      </c>
    </row>
    <row r="17" spans="1:16" ht="10.9" customHeight="1" x14ac:dyDescent="0.2">
      <c r="A17" s="30" t="s">
        <v>79</v>
      </c>
      <c r="B17" s="5">
        <v>343556061</v>
      </c>
      <c r="C17" s="5">
        <v>343483194.31999999</v>
      </c>
      <c r="D17" s="5">
        <v>3749343.83</v>
      </c>
      <c r="E17" s="5">
        <v>4475520.2200000007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f>SUM(D17:O17)</f>
        <v>8224864.0500000007</v>
      </c>
    </row>
    <row r="18" spans="1:16" ht="10.9" customHeight="1" x14ac:dyDescent="0.2">
      <c r="A18" s="13" t="s">
        <v>78</v>
      </c>
      <c r="B18" s="5">
        <v>150000</v>
      </c>
      <c r="C18" s="5">
        <v>150000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f>SUM(D18:O18)</f>
        <v>0</v>
      </c>
    </row>
    <row r="19" spans="1:16" ht="10.9" customHeight="1" x14ac:dyDescent="0.2">
      <c r="A19" s="13" t="s">
        <v>77</v>
      </c>
      <c r="B19" s="5">
        <v>59251600</v>
      </c>
      <c r="C19" s="5">
        <v>51703678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f>SUM(D19:O19)</f>
        <v>0</v>
      </c>
    </row>
    <row r="20" spans="1:16" ht="10.9" customHeight="1" x14ac:dyDescent="0.2">
      <c r="A20" s="13" t="s">
        <v>76</v>
      </c>
      <c r="B20" s="5">
        <v>233594777</v>
      </c>
      <c r="C20" s="5">
        <v>235986349.51999998</v>
      </c>
      <c r="D20" s="5">
        <v>19459084.310000006</v>
      </c>
      <c r="E20" s="5">
        <v>19397164.770000003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f>SUM(D20:O20)</f>
        <v>38856249.080000013</v>
      </c>
    </row>
    <row r="21" spans="1:16" ht="10.9" customHeight="1" x14ac:dyDescent="0.2">
      <c r="A21" s="27" t="s">
        <v>75</v>
      </c>
      <c r="B21" s="25">
        <f>SUM(B22:B30)</f>
        <v>640809594</v>
      </c>
      <c r="C21" s="25">
        <f>SUM(C22:C30)</f>
        <v>598830187</v>
      </c>
      <c r="D21" s="25">
        <f>SUM(D22:D30)</f>
        <v>16539348.18</v>
      </c>
      <c r="E21" s="25">
        <f>SUM(E22:E30)</f>
        <v>22255246.269999996</v>
      </c>
      <c r="F21" s="25">
        <f>SUM(F22:F30)</f>
        <v>0</v>
      </c>
      <c r="G21" s="25">
        <f>SUM(G22:G30)</f>
        <v>0</v>
      </c>
      <c r="H21" s="25">
        <f>SUM(H22:H30)</f>
        <v>0</v>
      </c>
      <c r="I21" s="25">
        <f>SUM(I22:I30)</f>
        <v>0</v>
      </c>
      <c r="J21" s="25">
        <f>SUM(J22:J30)</f>
        <v>0</v>
      </c>
      <c r="K21" s="25">
        <f>SUM(K22:K30)</f>
        <v>0</v>
      </c>
      <c r="L21" s="25">
        <f>SUM(L22:L30)</f>
        <v>0</v>
      </c>
      <c r="M21" s="25">
        <f>SUM(M22:M30)</f>
        <v>0</v>
      </c>
      <c r="N21" s="25">
        <f>SUM(N22:N30)</f>
        <v>0</v>
      </c>
      <c r="O21" s="25">
        <f>SUM(O22:O30)</f>
        <v>0</v>
      </c>
      <c r="P21" s="25">
        <f>SUM(D21:O21)</f>
        <v>38794594.449999996</v>
      </c>
    </row>
    <row r="22" spans="1:16" ht="10.9" customHeight="1" x14ac:dyDescent="0.2">
      <c r="A22" s="30" t="s">
        <v>74</v>
      </c>
      <c r="B22" s="5">
        <v>226500115</v>
      </c>
      <c r="C22" s="5">
        <v>211021573</v>
      </c>
      <c r="D22" s="5">
        <v>12447640.32</v>
      </c>
      <c r="E22" s="5">
        <v>15028275.059999997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f>SUM(D22:O22)</f>
        <v>27475915.379999995</v>
      </c>
    </row>
    <row r="23" spans="1:16" ht="10.9" customHeight="1" x14ac:dyDescent="0.2">
      <c r="A23" s="13" t="s">
        <v>73</v>
      </c>
      <c r="B23" s="5">
        <v>27715132</v>
      </c>
      <c r="C23" s="5">
        <v>27413432</v>
      </c>
      <c r="D23" s="5">
        <v>0</v>
      </c>
      <c r="E23" s="5">
        <v>89125.4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f>SUM(D23:O23)</f>
        <v>89125.4</v>
      </c>
    </row>
    <row r="24" spans="1:16" ht="10.9" customHeight="1" x14ac:dyDescent="0.2">
      <c r="A24" s="30" t="s">
        <v>72</v>
      </c>
      <c r="B24" s="5">
        <v>24206353</v>
      </c>
      <c r="C24" s="5">
        <v>24751353</v>
      </c>
      <c r="D24" s="5">
        <v>0</v>
      </c>
      <c r="E24" s="5">
        <v>135767.5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f>SUM(D24:O24)</f>
        <v>135767.5</v>
      </c>
    </row>
    <row r="25" spans="1:16" ht="10.9" customHeight="1" x14ac:dyDescent="0.2">
      <c r="A25" s="30" t="s">
        <v>71</v>
      </c>
      <c r="B25" s="5">
        <v>6552000</v>
      </c>
      <c r="C25" s="5">
        <v>13439328</v>
      </c>
      <c r="D25" s="5">
        <v>274635.12</v>
      </c>
      <c r="E25" s="5">
        <v>917802.37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f>SUM(D25:O25)</f>
        <v>1192437.49</v>
      </c>
    </row>
    <row r="26" spans="1:16" ht="16.899999999999999" customHeight="1" x14ac:dyDescent="0.2">
      <c r="A26" s="30" t="s">
        <v>70</v>
      </c>
      <c r="B26" s="5">
        <v>32652631</v>
      </c>
      <c r="C26" s="5">
        <v>42069277</v>
      </c>
      <c r="D26" s="5">
        <v>1182298.4900000002</v>
      </c>
      <c r="E26" s="5">
        <v>1222498.02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f>SUM(D26:O26)</f>
        <v>2404796.5100000002</v>
      </c>
    </row>
    <row r="27" spans="1:16" ht="13.9" customHeight="1" x14ac:dyDescent="0.2">
      <c r="A27" s="30" t="s">
        <v>69</v>
      </c>
      <c r="B27" s="5">
        <v>26118000</v>
      </c>
      <c r="C27" s="5">
        <v>30333000</v>
      </c>
      <c r="D27" s="5">
        <v>2264579.5699999998</v>
      </c>
      <c r="E27" s="5">
        <v>1386068.7000000002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f>SUM(D27:O27)</f>
        <v>3650648.27</v>
      </c>
    </row>
    <row r="28" spans="1:16" ht="13.9" customHeight="1" x14ac:dyDescent="0.2">
      <c r="A28" s="13" t="s">
        <v>68</v>
      </c>
      <c r="B28" s="5">
        <v>49714816</v>
      </c>
      <c r="C28" s="5">
        <v>44880097.979999997</v>
      </c>
      <c r="D28" s="5">
        <v>0</v>
      </c>
      <c r="E28" s="5">
        <v>633593.26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f>SUM(D28:O28)</f>
        <v>633593.26</v>
      </c>
    </row>
    <row r="29" spans="1:16" ht="12.6" customHeight="1" x14ac:dyDescent="0.2">
      <c r="A29" s="13" t="s">
        <v>67</v>
      </c>
      <c r="B29" s="5">
        <v>188606085</v>
      </c>
      <c r="C29" s="5">
        <v>146185179.02000001</v>
      </c>
      <c r="D29" s="5">
        <v>314750.5</v>
      </c>
      <c r="E29" s="5">
        <v>625174.73999999987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f>SUM(D29:O29)</f>
        <v>939925.23999999987</v>
      </c>
    </row>
    <row r="30" spans="1:16" ht="12.6" customHeight="1" x14ac:dyDescent="0.2">
      <c r="A30" s="13" t="s">
        <v>66</v>
      </c>
      <c r="B30" s="5">
        <v>58744462</v>
      </c>
      <c r="C30" s="5">
        <v>58736947</v>
      </c>
      <c r="D30" s="5">
        <v>55444.18</v>
      </c>
      <c r="E30" s="5">
        <v>2216941.2199999997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f>SUM(D30:O30)</f>
        <v>2272385.4</v>
      </c>
    </row>
    <row r="31" spans="1:16" ht="10.9" customHeight="1" x14ac:dyDescent="0.2">
      <c r="A31" s="27" t="s">
        <v>65</v>
      </c>
      <c r="B31" s="25">
        <f>SUM(B32:B40)</f>
        <v>93073458</v>
      </c>
      <c r="C31" s="25">
        <f>SUM(C32:C40)</f>
        <v>92087849</v>
      </c>
      <c r="D31" s="25">
        <f>SUM(D32:D40)</f>
        <v>1449100</v>
      </c>
      <c r="E31" s="25">
        <f>SUM(E32:E40)</f>
        <v>1605720.2100000002</v>
      </c>
      <c r="F31" s="25">
        <f>SUM(F32:F40)</f>
        <v>0</v>
      </c>
      <c r="G31" s="25">
        <f>SUM(G32:G40)</f>
        <v>0</v>
      </c>
      <c r="H31" s="25">
        <f>SUM(H32:H40)</f>
        <v>0</v>
      </c>
      <c r="I31" s="25">
        <f>SUM(I32:I40)</f>
        <v>0</v>
      </c>
      <c r="J31" s="25">
        <f>SUM(J32:J40)</f>
        <v>0</v>
      </c>
      <c r="K31" s="25">
        <f>SUM(K32:K40)</f>
        <v>0</v>
      </c>
      <c r="L31" s="25">
        <f>SUM(L32:L40)</f>
        <v>0</v>
      </c>
      <c r="M31" s="25">
        <f>SUM(M32:M40)</f>
        <v>0</v>
      </c>
      <c r="N31" s="25">
        <f>SUM(N32:N40)</f>
        <v>0</v>
      </c>
      <c r="O31" s="25">
        <f>SUM(O32:O40)</f>
        <v>0</v>
      </c>
      <c r="P31" s="25">
        <f>SUM(D31:O31)</f>
        <v>3054820.21</v>
      </c>
    </row>
    <row r="32" spans="1:16" ht="10.9" customHeight="1" x14ac:dyDescent="0.2">
      <c r="A32" s="13" t="s">
        <v>64</v>
      </c>
      <c r="B32" s="5">
        <v>11735735</v>
      </c>
      <c r="C32" s="5">
        <v>9127389</v>
      </c>
      <c r="D32" s="5">
        <v>0</v>
      </c>
      <c r="E32" s="5">
        <v>78000.040000000008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f>SUM(D32:O32)</f>
        <v>78000.040000000008</v>
      </c>
    </row>
    <row r="33" spans="1:18" ht="10.9" customHeight="1" x14ac:dyDescent="0.2">
      <c r="A33" s="30" t="s">
        <v>63</v>
      </c>
      <c r="B33" s="5">
        <v>1071000</v>
      </c>
      <c r="C33" s="5">
        <v>2081000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f>SUM(D33:O33)</f>
        <v>0</v>
      </c>
    </row>
    <row r="34" spans="1:18" ht="10.9" customHeight="1" x14ac:dyDescent="0.2">
      <c r="A34" s="13" t="s">
        <v>62</v>
      </c>
      <c r="B34" s="5">
        <v>4589000</v>
      </c>
      <c r="C34" s="5">
        <v>5061475</v>
      </c>
      <c r="D34" s="5">
        <v>0</v>
      </c>
      <c r="E34" s="5">
        <v>7150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f>SUM(D34:O34)</f>
        <v>7150</v>
      </c>
    </row>
    <row r="35" spans="1:18" ht="10.9" customHeight="1" x14ac:dyDescent="0.2">
      <c r="A35" s="30" t="s">
        <v>61</v>
      </c>
      <c r="B35" s="5">
        <v>125000</v>
      </c>
      <c r="C35" s="5">
        <v>125000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f>SUM(D35:O35)</f>
        <v>0</v>
      </c>
    </row>
    <row r="36" spans="1:18" ht="10.9" customHeight="1" x14ac:dyDescent="0.2">
      <c r="A36" s="13" t="s">
        <v>60</v>
      </c>
      <c r="B36" s="5">
        <v>695200</v>
      </c>
      <c r="C36" s="5">
        <v>698200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f>SUM(D36:O36)</f>
        <v>0</v>
      </c>
    </row>
    <row r="37" spans="1:18" ht="10.9" customHeight="1" x14ac:dyDescent="0.2">
      <c r="A37" s="13" t="s">
        <v>59</v>
      </c>
      <c r="B37" s="5">
        <v>965800</v>
      </c>
      <c r="C37" s="5">
        <v>1076240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f>SUM(D37:O37)</f>
        <v>0</v>
      </c>
    </row>
    <row r="38" spans="1:18" ht="10.9" customHeight="1" x14ac:dyDescent="0.2">
      <c r="A38" s="13" t="s">
        <v>58</v>
      </c>
      <c r="B38" s="5">
        <v>50430000</v>
      </c>
      <c r="C38" s="5">
        <v>51421302</v>
      </c>
      <c r="D38" s="5">
        <v>1449100</v>
      </c>
      <c r="E38" s="5">
        <v>1465520.09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f>SUM(D38:O38)</f>
        <v>2914620.09</v>
      </c>
    </row>
    <row r="39" spans="1:18" ht="10.9" customHeight="1" x14ac:dyDescent="0.2">
      <c r="A39" s="13" t="s">
        <v>57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f>SUM(D39:O39)</f>
        <v>0</v>
      </c>
    </row>
    <row r="40" spans="1:18" ht="13.9" customHeight="1" x14ac:dyDescent="0.2">
      <c r="A40" s="30" t="s">
        <v>56</v>
      </c>
      <c r="B40" s="5">
        <v>23461723</v>
      </c>
      <c r="C40" s="5">
        <v>22497243</v>
      </c>
      <c r="D40" s="5">
        <v>0</v>
      </c>
      <c r="E40" s="5">
        <v>55050.080000000002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f>SUM(D40:O40)</f>
        <v>55050.080000000002</v>
      </c>
    </row>
    <row r="41" spans="1:18" ht="10.9" customHeight="1" x14ac:dyDescent="0.2">
      <c r="A41" s="27" t="s">
        <v>55</v>
      </c>
      <c r="B41" s="25">
        <f>SUM(B42:B49)</f>
        <v>1215025930</v>
      </c>
      <c r="C41" s="25">
        <f>SUM(C42:C49)</f>
        <v>1234842434</v>
      </c>
      <c r="D41" s="25">
        <f>SUM(D42:D49)</f>
        <v>48431873.210000001</v>
      </c>
      <c r="E41" s="25">
        <f>SUM(E42:E49)</f>
        <v>92317866.210000008</v>
      </c>
      <c r="F41" s="25">
        <f>SUM(F42:F49)</f>
        <v>0</v>
      </c>
      <c r="G41" s="25">
        <f>SUM(G42:G49)</f>
        <v>0</v>
      </c>
      <c r="H41" s="25">
        <f>SUM(H42:H49)</f>
        <v>0</v>
      </c>
      <c r="I41" s="25">
        <f>SUM(I42:I49)</f>
        <v>0</v>
      </c>
      <c r="J41" s="25">
        <f>SUM(J42:J49)</f>
        <v>0</v>
      </c>
      <c r="K41" s="25">
        <f>SUM(K42:K49)</f>
        <v>0</v>
      </c>
      <c r="L41" s="25">
        <f>SUM(L42:L49)</f>
        <v>0</v>
      </c>
      <c r="M41" s="25">
        <f>SUM(M42:M49)</f>
        <v>0</v>
      </c>
      <c r="N41" s="25">
        <f>SUM(N42:N49)</f>
        <v>0</v>
      </c>
      <c r="O41" s="25">
        <f>SUM(O42:O49)</f>
        <v>0</v>
      </c>
      <c r="P41" s="25">
        <f>SUM(D41:O41)</f>
        <v>140749739.42000002</v>
      </c>
      <c r="Q41" s="25"/>
      <c r="R41" s="19"/>
    </row>
    <row r="42" spans="1:18" ht="10.9" customHeight="1" x14ac:dyDescent="0.2">
      <c r="A42" s="13" t="s">
        <v>54</v>
      </c>
      <c r="B42" s="5">
        <v>213984688</v>
      </c>
      <c r="C42" s="5">
        <v>231253576</v>
      </c>
      <c r="D42" s="5">
        <v>0</v>
      </c>
      <c r="E42" s="5">
        <v>17461800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f>SUM(D42:O42)</f>
        <v>17461800</v>
      </c>
    </row>
    <row r="43" spans="1:18" ht="10.9" customHeight="1" x14ac:dyDescent="0.2">
      <c r="A43" s="13" t="s">
        <v>53</v>
      </c>
      <c r="B43" s="5">
        <v>584356474</v>
      </c>
      <c r="C43" s="5">
        <v>584356474</v>
      </c>
      <c r="D43" s="5">
        <v>48211545.210000001</v>
      </c>
      <c r="E43" s="5">
        <v>48211545.210000001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f>SUM(D43:O43)</f>
        <v>96423090.420000002</v>
      </c>
    </row>
    <row r="44" spans="1:18" ht="10.9" customHeight="1" x14ac:dyDescent="0.2">
      <c r="A44" s="13" t="s">
        <v>52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f>SUM(D44:O44)</f>
        <v>0</v>
      </c>
    </row>
    <row r="45" spans="1:18" ht="10.9" customHeight="1" x14ac:dyDescent="0.2">
      <c r="A45" s="13" t="s">
        <v>51</v>
      </c>
      <c r="B45" s="5">
        <v>169657636</v>
      </c>
      <c r="C45" s="5">
        <v>169657636</v>
      </c>
      <c r="D45" s="5">
        <v>0</v>
      </c>
      <c r="E45" s="5">
        <v>26544521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f>SUM(D45:O45)</f>
        <v>26544521</v>
      </c>
    </row>
    <row r="46" spans="1:18" ht="10.9" customHeight="1" x14ac:dyDescent="0.2">
      <c r="A46" s="13" t="s">
        <v>50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f>SUM(D46:O46)</f>
        <v>0</v>
      </c>
    </row>
    <row r="47" spans="1:18" ht="10.9" customHeight="1" x14ac:dyDescent="0.2">
      <c r="A47" s="30" t="s">
        <v>49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f>SUM(D47:O47)</f>
        <v>0</v>
      </c>
    </row>
    <row r="48" spans="1:18" ht="10.9" customHeight="1" x14ac:dyDescent="0.2">
      <c r="A48" s="13" t="s">
        <v>48</v>
      </c>
      <c r="B48" s="5">
        <v>12344000</v>
      </c>
      <c r="C48" s="5">
        <v>14891616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f>SUM(D48:O48)</f>
        <v>0</v>
      </c>
    </row>
    <row r="49" spans="1:16" ht="10.9" customHeight="1" x14ac:dyDescent="0.2">
      <c r="A49" s="13" t="s">
        <v>47</v>
      </c>
      <c r="B49" s="5">
        <v>234683132</v>
      </c>
      <c r="C49" s="5">
        <v>234683132</v>
      </c>
      <c r="D49" s="5">
        <v>220328</v>
      </c>
      <c r="E49" s="5">
        <v>100000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f>SUM(D49:O49)</f>
        <v>320328</v>
      </c>
    </row>
    <row r="50" spans="1:16" s="9" customFormat="1" ht="10.9" customHeight="1" x14ac:dyDescent="0.2">
      <c r="A50" s="27" t="s">
        <v>46</v>
      </c>
      <c r="B50" s="25">
        <f>SUM(B51:B56)</f>
        <v>20000000</v>
      </c>
      <c r="C50" s="25">
        <f>SUM(C51:C56)</f>
        <v>20000000</v>
      </c>
      <c r="D50" s="25">
        <f>SUM(D51:D56)</f>
        <v>0</v>
      </c>
      <c r="E50" s="25">
        <f>SUM(E51:E56)</f>
        <v>5000000</v>
      </c>
      <c r="F50" s="25">
        <f>SUM(F51:F56)</f>
        <v>0</v>
      </c>
      <c r="G50" s="25">
        <f>SUM(G51:G56)</f>
        <v>0</v>
      </c>
      <c r="H50" s="25">
        <f>SUM(H51:H56)</f>
        <v>0</v>
      </c>
      <c r="I50" s="25">
        <f>SUM(I51:I56)</f>
        <v>0</v>
      </c>
      <c r="J50" s="25">
        <f>SUM(J51:J56)</f>
        <v>0</v>
      </c>
      <c r="K50" s="25">
        <f>SUM(K51:K56)</f>
        <v>0</v>
      </c>
      <c r="L50" s="25">
        <f>SUM(L51:L56)</f>
        <v>0</v>
      </c>
      <c r="M50" s="25">
        <f>SUM(M51:M56)</f>
        <v>0</v>
      </c>
      <c r="N50" s="25">
        <f>SUM(N51:N56)</f>
        <v>0</v>
      </c>
      <c r="O50" s="25">
        <f>SUM(O51:O56)</f>
        <v>0</v>
      </c>
      <c r="P50" s="25">
        <f>SUM(D50:O50)</f>
        <v>5000000</v>
      </c>
    </row>
    <row r="51" spans="1:16" ht="10.9" customHeight="1" x14ac:dyDescent="0.2">
      <c r="A51" s="13" t="s">
        <v>45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f>SUM(D51:O51)</f>
        <v>0</v>
      </c>
    </row>
    <row r="52" spans="1:16" ht="10.9" customHeight="1" x14ac:dyDescent="0.2">
      <c r="A52" s="13" t="s">
        <v>44</v>
      </c>
      <c r="B52" s="5">
        <v>20000000</v>
      </c>
      <c r="C52" s="5">
        <v>20000000</v>
      </c>
      <c r="D52" s="5">
        <v>0</v>
      </c>
      <c r="E52" s="5">
        <v>5000000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f>SUM(D52:O52)</f>
        <v>5000000</v>
      </c>
    </row>
    <row r="53" spans="1:16" ht="10.9" customHeight="1" x14ac:dyDescent="0.2">
      <c r="A53" s="13" t="s">
        <v>43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f>SUM(D53:O53)</f>
        <v>0</v>
      </c>
    </row>
    <row r="54" spans="1:16" ht="10.9" customHeight="1" x14ac:dyDescent="0.2">
      <c r="A54" s="13" t="s">
        <v>42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f>SUM(D54:O54)</f>
        <v>0</v>
      </c>
    </row>
    <row r="55" spans="1:16" ht="10.9" customHeight="1" x14ac:dyDescent="0.2">
      <c r="A55" s="13" t="s">
        <v>41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f>SUM(D55:O55)</f>
        <v>0</v>
      </c>
    </row>
    <row r="56" spans="1:16" ht="10.9" customHeight="1" x14ac:dyDescent="0.2">
      <c r="A56" s="13" t="s">
        <v>40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f>SUM(D56:O56)</f>
        <v>0</v>
      </c>
    </row>
    <row r="57" spans="1:16" ht="10.9" customHeight="1" x14ac:dyDescent="0.2">
      <c r="A57" s="27" t="s">
        <v>39</v>
      </c>
      <c r="B57" s="25">
        <f>SUM(B58:B66)</f>
        <v>59603168</v>
      </c>
      <c r="C57" s="25">
        <f>SUM(C58:C66)</f>
        <v>60229641</v>
      </c>
      <c r="D57" s="25">
        <f>SUM(D58:D66)</f>
        <v>0</v>
      </c>
      <c r="E57" s="25">
        <f>SUM(E58:E66)</f>
        <v>0</v>
      </c>
      <c r="F57" s="25">
        <f>SUM(F58:F66)</f>
        <v>0</v>
      </c>
      <c r="G57" s="25">
        <f>SUM(G58:G66)</f>
        <v>0</v>
      </c>
      <c r="H57" s="25">
        <f>SUM(H58:H66)</f>
        <v>0</v>
      </c>
      <c r="I57" s="25">
        <f>SUM(I58:I66)</f>
        <v>0</v>
      </c>
      <c r="J57" s="25">
        <f>SUM(J58:J66)</f>
        <v>0</v>
      </c>
      <c r="K57" s="25">
        <f>SUM(K58:K66)</f>
        <v>0</v>
      </c>
      <c r="L57" s="25">
        <f>SUM(L58:L66)</f>
        <v>0</v>
      </c>
      <c r="M57" s="25">
        <f>SUM(M58:M66)</f>
        <v>0</v>
      </c>
      <c r="N57" s="25">
        <f>SUM(N58:N66)</f>
        <v>0</v>
      </c>
      <c r="O57" s="25">
        <f>SUM(O58:O66)</f>
        <v>0</v>
      </c>
      <c r="P57" s="25">
        <f>SUM(P58:P66)</f>
        <v>0</v>
      </c>
    </row>
    <row r="58" spans="1:16" ht="10.15" customHeight="1" x14ac:dyDescent="0.2">
      <c r="A58" s="30" t="s">
        <v>38</v>
      </c>
      <c r="B58" s="5">
        <v>32150068</v>
      </c>
      <c r="C58" s="5">
        <v>37466494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f>SUM(D58:O58)</f>
        <v>0</v>
      </c>
    </row>
    <row r="59" spans="1:16" ht="10.15" customHeight="1" x14ac:dyDescent="0.2">
      <c r="A59" s="13" t="s">
        <v>37</v>
      </c>
      <c r="B59" s="5">
        <v>4202000</v>
      </c>
      <c r="C59" s="5">
        <v>3234194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f>SUM(D59:O59)</f>
        <v>0</v>
      </c>
    </row>
    <row r="60" spans="1:16" ht="10.15" customHeight="1" x14ac:dyDescent="0.2">
      <c r="A60" s="13" t="s">
        <v>36</v>
      </c>
      <c r="B60" s="5">
        <v>10000</v>
      </c>
      <c r="C60" s="5">
        <v>10000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f>SUM(D60:O60)</f>
        <v>0</v>
      </c>
    </row>
    <row r="61" spans="1:16" ht="10.15" customHeight="1" x14ac:dyDescent="0.2">
      <c r="A61" s="13" t="s">
        <v>35</v>
      </c>
      <c r="B61" s="5">
        <v>5922000</v>
      </c>
      <c r="C61" s="5">
        <v>5922000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f>SUM(D61:O61)</f>
        <v>0</v>
      </c>
    </row>
    <row r="62" spans="1:16" ht="10.15" customHeight="1" x14ac:dyDescent="0.2">
      <c r="A62" s="13" t="s">
        <v>34</v>
      </c>
      <c r="B62" s="5">
        <v>17207000</v>
      </c>
      <c r="C62" s="5">
        <v>13484853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f>SUM(D62:O62)</f>
        <v>0</v>
      </c>
    </row>
    <row r="63" spans="1:16" ht="10.15" customHeight="1" x14ac:dyDescent="0.2">
      <c r="A63" s="13" t="s">
        <v>33</v>
      </c>
      <c r="B63" s="5">
        <v>101000</v>
      </c>
      <c r="C63" s="5">
        <v>101000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f>SUM(D63:O63)</f>
        <v>0</v>
      </c>
    </row>
    <row r="64" spans="1:16" ht="10.15" customHeight="1" x14ac:dyDescent="0.2">
      <c r="A64" s="30" t="s">
        <v>32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f>SUM(D64:O64)</f>
        <v>0</v>
      </c>
    </row>
    <row r="65" spans="1:16" ht="10.15" customHeight="1" x14ac:dyDescent="0.2">
      <c r="A65" s="30" t="s">
        <v>31</v>
      </c>
      <c r="B65" s="5">
        <v>1100</v>
      </c>
      <c r="C65" s="5">
        <v>1100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f>SUM(D65:O65)</f>
        <v>0</v>
      </c>
    </row>
    <row r="66" spans="1:16" ht="10.15" customHeight="1" x14ac:dyDescent="0.2">
      <c r="A66" s="13" t="s">
        <v>30</v>
      </c>
      <c r="B66" s="5">
        <v>10000</v>
      </c>
      <c r="C66" s="5">
        <v>10000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f>SUM(D66:O66)</f>
        <v>0</v>
      </c>
    </row>
    <row r="67" spans="1:16" s="31" customFormat="1" ht="10.9" customHeight="1" x14ac:dyDescent="0.2">
      <c r="A67" s="26" t="s">
        <v>29</v>
      </c>
      <c r="B67" s="25">
        <f>SUM(B68:B71)</f>
        <v>5200000</v>
      </c>
      <c r="C67" s="25">
        <f>SUM(C68:C71)</f>
        <v>21600000</v>
      </c>
      <c r="D67" s="25">
        <f>SUM(D68:D71)</f>
        <v>0</v>
      </c>
      <c r="E67" s="25">
        <f>SUM(E68:E71)</f>
        <v>0</v>
      </c>
      <c r="F67" s="25">
        <f>SUM(F68:F71)</f>
        <v>0</v>
      </c>
      <c r="G67" s="25">
        <f>SUM(G68:G71)</f>
        <v>0</v>
      </c>
      <c r="H67" s="25">
        <f>SUM(H68:H71)</f>
        <v>0</v>
      </c>
      <c r="I67" s="25">
        <f>SUM(I68:I71)</f>
        <v>0</v>
      </c>
      <c r="J67" s="25">
        <f>SUM(J68:J71)</f>
        <v>0</v>
      </c>
      <c r="K67" s="25">
        <f>SUM(K68:K71)</f>
        <v>0</v>
      </c>
      <c r="L67" s="25">
        <f>SUM(L68:L71)</f>
        <v>0</v>
      </c>
      <c r="M67" s="25">
        <f>SUM(M68:M71)</f>
        <v>0</v>
      </c>
      <c r="N67" s="25">
        <f>SUM(N68:N71)</f>
        <v>0</v>
      </c>
      <c r="O67" s="25">
        <f>SUM(O68:O71)</f>
        <v>0</v>
      </c>
      <c r="P67" s="25">
        <f>SUM(D67:O67)</f>
        <v>0</v>
      </c>
    </row>
    <row r="68" spans="1:16" ht="8.4499999999999993" customHeight="1" x14ac:dyDescent="0.2">
      <c r="A68" s="30" t="s">
        <v>28</v>
      </c>
      <c r="B68" s="5">
        <v>5000000</v>
      </c>
      <c r="C68" s="5">
        <v>21400000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f>SUM(D68:O68)</f>
        <v>0</v>
      </c>
    </row>
    <row r="69" spans="1:16" ht="9" customHeight="1" x14ac:dyDescent="0.2">
      <c r="A69" s="30" t="s">
        <v>27</v>
      </c>
      <c r="B69" s="5">
        <v>200000</v>
      </c>
      <c r="C69" s="5">
        <v>200000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f>SUM(D69:O69)</f>
        <v>0</v>
      </c>
    </row>
    <row r="70" spans="1:16" ht="10.15" customHeight="1" x14ac:dyDescent="0.2">
      <c r="A70" s="13" t="s">
        <v>26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f>SUM(D70:O70)</f>
        <v>0</v>
      </c>
    </row>
    <row r="71" spans="1:16" ht="10.9" customHeight="1" x14ac:dyDescent="0.2">
      <c r="A71" s="13" t="s">
        <v>25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f>SUM(D71:O71)</f>
        <v>0</v>
      </c>
    </row>
    <row r="72" spans="1:16" ht="10.9" customHeight="1" x14ac:dyDescent="0.2">
      <c r="A72" s="27" t="s">
        <v>24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f>SUM(D72:O72)</f>
        <v>0</v>
      </c>
    </row>
    <row r="73" spans="1:16" ht="10.9" customHeight="1" x14ac:dyDescent="0.2">
      <c r="A73" s="30" t="s">
        <v>23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f>SUM(D73:O73)</f>
        <v>0</v>
      </c>
    </row>
    <row r="74" spans="1:16" ht="10.9" customHeight="1" x14ac:dyDescent="0.2">
      <c r="A74" s="13" t="s">
        <v>22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f>SUM(D74:O74)</f>
        <v>0</v>
      </c>
    </row>
    <row r="75" spans="1:16" ht="10.9" customHeight="1" x14ac:dyDescent="0.2">
      <c r="A75" s="26" t="s">
        <v>21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f>SUM(D75:O75)</f>
        <v>0</v>
      </c>
    </row>
    <row r="76" spans="1:16" ht="10.9" customHeight="1" x14ac:dyDescent="0.2">
      <c r="A76" s="13" t="s">
        <v>20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f>SUM(D76:O76)</f>
        <v>0</v>
      </c>
    </row>
    <row r="77" spans="1:16" ht="10.9" customHeight="1" x14ac:dyDescent="0.2">
      <c r="A77" s="13" t="s">
        <v>19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f>SUM(D77:O77)</f>
        <v>0</v>
      </c>
    </row>
    <row r="78" spans="1:16" ht="10.9" customHeight="1" x14ac:dyDescent="0.2">
      <c r="A78" s="13" t="s">
        <v>18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f>SUM(D78:O78)</f>
        <v>0</v>
      </c>
    </row>
    <row r="79" spans="1:16" ht="10.9" customHeight="1" x14ac:dyDescent="0.2">
      <c r="A79" s="29" t="s">
        <v>17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f>SUM(D79:O79)</f>
        <v>0</v>
      </c>
    </row>
    <row r="80" spans="1:16" ht="10.9" customHeight="1" x14ac:dyDescent="0.2">
      <c r="A80" s="27" t="s">
        <v>16</v>
      </c>
      <c r="B80" s="25">
        <v>0</v>
      </c>
      <c r="C80" s="25">
        <v>0</v>
      </c>
      <c r="D80" s="25">
        <v>0</v>
      </c>
      <c r="E80" s="25">
        <v>0</v>
      </c>
      <c r="F80" s="25"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f>SUM(D80:O80)</f>
        <v>0</v>
      </c>
    </row>
    <row r="81" spans="1:18" ht="10.9" customHeight="1" x14ac:dyDescent="0.2">
      <c r="A81" s="13" t="s">
        <v>15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f>SUM(D81:O81)</f>
        <v>0</v>
      </c>
    </row>
    <row r="82" spans="1:18" ht="10.9" customHeight="1" x14ac:dyDescent="0.2">
      <c r="A82" s="13" t="s">
        <v>14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f>SUM(D82:O82)</f>
        <v>0</v>
      </c>
    </row>
    <row r="83" spans="1:18" ht="10.9" customHeight="1" x14ac:dyDescent="0.2">
      <c r="A83" s="26" t="s">
        <v>13</v>
      </c>
      <c r="B83" s="25">
        <v>0</v>
      </c>
      <c r="C83" s="25">
        <v>0</v>
      </c>
      <c r="D83" s="25">
        <v>0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f>SUM(D83:O83)</f>
        <v>0</v>
      </c>
    </row>
    <row r="84" spans="1:18" ht="10.9" customHeight="1" x14ac:dyDescent="0.2">
      <c r="A84" s="13" t="s">
        <v>12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f>SUM(D84:O84)</f>
        <v>0</v>
      </c>
    </row>
    <row r="85" spans="1:18" ht="10.9" customHeight="1" x14ac:dyDescent="0.2">
      <c r="A85" s="13" t="s">
        <v>11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f>SUM(D85:O85)</f>
        <v>0</v>
      </c>
    </row>
    <row r="86" spans="1:18" ht="10.9" customHeight="1" x14ac:dyDescent="0.2">
      <c r="A86" s="26" t="s">
        <v>10</v>
      </c>
      <c r="B86" s="25">
        <v>0</v>
      </c>
      <c r="C86" s="25">
        <v>0</v>
      </c>
      <c r="D86" s="25">
        <v>0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f>SUM(D86:O86)</f>
        <v>0</v>
      </c>
    </row>
    <row r="87" spans="1:18" ht="10.9" customHeight="1" x14ac:dyDescent="0.2">
      <c r="A87" s="13" t="s">
        <v>9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f>SUM(D87:O87)</f>
        <v>0</v>
      </c>
    </row>
    <row r="88" spans="1:18" s="21" customFormat="1" x14ac:dyDescent="0.2">
      <c r="A88" s="24" t="s">
        <v>8</v>
      </c>
      <c r="B88" s="23">
        <f>B15+B21+B31+B41+B50+B57+B67</f>
        <v>4419749461</v>
      </c>
      <c r="C88" s="23">
        <f>C15+C21+C31+C41+C50+C57+C67</f>
        <v>4419749461</v>
      </c>
      <c r="D88" s="23">
        <f>D15+D21+D31+D41+D50+D57+D67</f>
        <v>220666221.07000002</v>
      </c>
      <c r="E88" s="23">
        <f>E15+E21+E31+E41+E50+E57+E67</f>
        <v>273421934.01999998</v>
      </c>
      <c r="F88" s="23">
        <f>F15+F21+F31+F41+F50+F57+F67</f>
        <v>0</v>
      </c>
      <c r="G88" s="23">
        <f>G15+G21+G31+G41+G50+G57+G67</f>
        <v>0</v>
      </c>
      <c r="H88" s="23">
        <f>H15+H21+H31+H41+H50+H57+H67</f>
        <v>0</v>
      </c>
      <c r="I88" s="23">
        <f>I15+I21+I31+I41+I50+I57+I67</f>
        <v>0</v>
      </c>
      <c r="J88" s="23">
        <f>J15+J21+J31+J41+J50+J57+J67</f>
        <v>0</v>
      </c>
      <c r="K88" s="23">
        <f>K15+K21+K31+K41+K50+K57+K67</f>
        <v>0</v>
      </c>
      <c r="L88" s="23">
        <f>L15+L21+L31+L41+L50+L57+L67</f>
        <v>0</v>
      </c>
      <c r="M88" s="23">
        <f>M15+M21+M31+M41+M50+M57+M67</f>
        <v>0</v>
      </c>
      <c r="N88" s="23">
        <f>N15+N21+N31+N41+N50+N57+N67</f>
        <v>0</v>
      </c>
      <c r="O88" s="23">
        <f>O15+O21+O31+O41+O50+O57+O67</f>
        <v>0</v>
      </c>
      <c r="P88" s="23">
        <f>SUM(D88:O88)</f>
        <v>494088155.09000003</v>
      </c>
      <c r="Q88" s="22"/>
      <c r="R88" s="22"/>
    </row>
    <row r="89" spans="1:18" ht="11.45" customHeight="1" x14ac:dyDescent="0.2">
      <c r="A89" s="4" t="s">
        <v>7</v>
      </c>
      <c r="B89" s="4"/>
      <c r="C89" s="4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4"/>
      <c r="O89" s="4"/>
      <c r="Q89" s="19"/>
    </row>
    <row r="90" spans="1:18" ht="12.6" customHeight="1" x14ac:dyDescent="0.2">
      <c r="A90" s="15" t="s">
        <v>6</v>
      </c>
      <c r="B90" s="15"/>
      <c r="C90" s="15"/>
      <c r="D90" s="15"/>
      <c r="E90" s="15"/>
      <c r="F90" s="15"/>
      <c r="G90" s="15"/>
      <c r="H90" s="15"/>
      <c r="I90" s="15"/>
      <c r="J90" s="15"/>
      <c r="K90" s="4"/>
      <c r="L90" s="4"/>
      <c r="M90" s="4"/>
      <c r="N90" s="4"/>
      <c r="O90" s="4"/>
      <c r="P90" s="4"/>
    </row>
    <row r="91" spans="1:18" ht="12.6" customHeight="1" x14ac:dyDescent="0.2">
      <c r="A91" s="18" t="s">
        <v>5</v>
      </c>
      <c r="B91" s="18"/>
      <c r="C91" s="18"/>
      <c r="D91" s="17"/>
      <c r="E91" s="17"/>
      <c r="F91" s="17"/>
      <c r="G91" s="17"/>
      <c r="H91" s="17"/>
      <c r="I91" s="17"/>
      <c r="J91" s="17"/>
      <c r="K91" s="4"/>
      <c r="L91" s="4"/>
      <c r="M91" s="4"/>
      <c r="N91" s="4"/>
      <c r="O91" s="4"/>
      <c r="P91" s="4"/>
    </row>
    <row r="92" spans="1:18" ht="18" customHeight="1" x14ac:dyDescent="0.2">
      <c r="A92" s="16" t="s">
        <v>4</v>
      </c>
      <c r="B92" s="16"/>
      <c r="C92" s="16"/>
      <c r="D92" s="16"/>
      <c r="E92" s="16"/>
      <c r="F92" s="16"/>
      <c r="G92" s="15"/>
      <c r="H92" s="15"/>
      <c r="I92" s="15"/>
      <c r="J92" s="15"/>
      <c r="K92" s="4"/>
      <c r="L92" s="4"/>
      <c r="M92" s="4"/>
      <c r="N92" s="4"/>
      <c r="O92" s="4"/>
      <c r="P92" s="4"/>
    </row>
    <row r="93" spans="1:18" ht="34.15" customHeight="1" x14ac:dyDescent="0.2">
      <c r="A93" s="14"/>
      <c r="B93" s="13"/>
      <c r="C93" s="13"/>
      <c r="D93" s="13"/>
      <c r="E93" s="13"/>
      <c r="F93" s="13"/>
      <c r="G93" s="13"/>
      <c r="H93" s="13"/>
      <c r="I93" s="13"/>
      <c r="J93" s="13"/>
      <c r="K93" s="4"/>
      <c r="L93" s="12"/>
      <c r="M93" s="12"/>
      <c r="N93" s="12"/>
      <c r="O93" s="12"/>
      <c r="P93" s="12"/>
    </row>
    <row r="94" spans="1:18" s="9" customFormat="1" ht="15" x14ac:dyDescent="0.2">
      <c r="A94" s="11" t="s">
        <v>3</v>
      </c>
      <c r="L94" s="10" t="s">
        <v>2</v>
      </c>
      <c r="M94" s="10"/>
      <c r="N94" s="10"/>
      <c r="O94" s="10"/>
      <c r="P94" s="10"/>
    </row>
    <row r="95" spans="1:18" s="6" customFormat="1" ht="15" x14ac:dyDescent="0.2">
      <c r="A95" s="8" t="s">
        <v>1</v>
      </c>
      <c r="L95" s="7" t="s">
        <v>0</v>
      </c>
      <c r="M95" s="7"/>
      <c r="N95" s="7"/>
      <c r="O95" s="7"/>
      <c r="P95" s="7"/>
    </row>
    <row r="96" spans="1:18" x14ac:dyDescent="0.2">
      <c r="A96" s="4"/>
      <c r="B96" s="5"/>
      <c r="C96" s="5"/>
      <c r="D96" s="5"/>
      <c r="E96" s="5"/>
      <c r="F96" s="5"/>
      <c r="G96" s="4"/>
      <c r="H96" s="4"/>
      <c r="I96" s="4"/>
      <c r="J96" s="4"/>
      <c r="K96" s="4"/>
      <c r="L96" s="4"/>
      <c r="M96" s="4"/>
      <c r="N96" s="4"/>
      <c r="O96" s="4"/>
      <c r="P96" s="4"/>
    </row>
    <row r="97" spans="1:16" x14ac:dyDescent="0.2">
      <c r="A97" s="2"/>
      <c r="B97" s="3"/>
      <c r="C97" s="3"/>
      <c r="D97" s="3"/>
      <c r="E97" s="3"/>
      <c r="F97" s="3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</sheetData>
  <mergeCells count="14">
    <mergeCell ref="C12:C13"/>
    <mergeCell ref="D12:O12"/>
    <mergeCell ref="A91:C91"/>
    <mergeCell ref="A92:F92"/>
    <mergeCell ref="L94:P94"/>
    <mergeCell ref="L95:P95"/>
    <mergeCell ref="A11:P11"/>
    <mergeCell ref="A6:P6"/>
    <mergeCell ref="A7:P7"/>
    <mergeCell ref="A8:P8"/>
    <mergeCell ref="A9:P9"/>
    <mergeCell ref="A10:P10"/>
    <mergeCell ref="A12:A13"/>
    <mergeCell ref="B12:B13"/>
  </mergeCells>
  <printOptions horizontalCentered="1"/>
  <pageMargins left="0.17" right="0" top="0.75" bottom="1" header="0.3" footer="0.3"/>
  <pageSetup paperSize="5" scale="95" fitToHeight="3" orientation="landscape" r:id="rId1"/>
  <headerFooter>
    <oddFooter>&amp;CPg.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6248859B-ED34-4784-8C93-A67B2AE8CEC6}"/>
</file>

<file path=customXml/itemProps2.xml><?xml version="1.0" encoding="utf-8"?>
<ds:datastoreItem xmlns:ds="http://schemas.openxmlformats.org/officeDocument/2006/customXml" ds:itemID="{078AAB9D-E676-4386-88FC-2C50F9610605}"/>
</file>

<file path=customXml/itemProps3.xml><?xml version="1.0" encoding="utf-8"?>
<ds:datastoreItem xmlns:ds="http://schemas.openxmlformats.org/officeDocument/2006/customXml" ds:itemID="{FA3331AB-7FBF-41DC-8C39-73781FCB1D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0216</vt:lpstr>
      <vt:lpstr>'0216'!Área_de_impresión</vt:lpstr>
      <vt:lpstr>'0216'!Títulos_a_imprimir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2026-03-05T14:02:40Z</dcterms:created>
  <dcterms:modified xsi:type="dcterms:W3CDTF">2026-03-05T14:03:17Z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