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eliani_gonzalez_cultura_gob_do/Documents/Escritorio/REL. PAGOS-  Y CXP-EN.-EXCEL/"/>
    </mc:Choice>
  </mc:AlternateContent>
  <xr:revisionPtr revIDLastSave="0" documentId="8_{33F4F310-BAF1-4715-90EF-B5AEA2FF5A34}" xr6:coauthVersionLast="47" xr6:coauthVersionMax="47" xr10:uidLastSave="{00000000-0000-0000-0000-000000000000}"/>
  <bookViews>
    <workbookView xWindow="-120" yWindow="-120" windowWidth="29040" windowHeight="15720" xr2:uid="{67930A47-DDDD-45BA-A8C9-4B4766809A51}"/>
  </bookViews>
  <sheets>
    <sheet name="PAGADO  " sheetId="1" r:id="rId1"/>
  </sheets>
  <externalReferences>
    <externalReference r:id="rId2"/>
  </externalReferences>
  <definedNames>
    <definedName name="_xlnm._FilterDatabase" localSheetId="0" hidden="1">'PAGADO  '!$A$2:$K$22</definedName>
    <definedName name="_xlnm.Print_Area" localSheetId="0">'PAGADO  '!$A$1:$J$38</definedName>
    <definedName name="Borrador">#REF!</definedName>
    <definedName name="NOMBRE">#REF!</definedName>
    <definedName name="_xlnm.Print_Titles" localSheetId="0">'PAGADO 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6" i="1" l="1"/>
  <c r="R26" i="1"/>
  <c r="P26" i="1"/>
  <c r="I26" i="1"/>
  <c r="H26" i="1"/>
  <c r="G26" i="1"/>
</calcChain>
</file>

<file path=xl/sharedStrings.xml><?xml version="1.0" encoding="utf-8"?>
<sst xmlns="http://schemas.openxmlformats.org/spreadsheetml/2006/main" count="119" uniqueCount="81">
  <si>
    <t xml:space="preserve">Proveedor </t>
  </si>
  <si>
    <t xml:space="preserve">Concepto </t>
  </si>
  <si>
    <t>Factura No./NCF</t>
  </si>
  <si>
    <t xml:space="preserve">Fecha de Factura </t>
  </si>
  <si>
    <t>Fecha Fin Factura</t>
  </si>
  <si>
    <t>Pagado con CK./LIB. NO.</t>
  </si>
  <si>
    <t>Monto Facturado</t>
  </si>
  <si>
    <t>Monto Pagado</t>
  </si>
  <si>
    <t>Monto Pendiente</t>
  </si>
  <si>
    <t>Estado</t>
  </si>
  <si>
    <t>RNC</t>
  </si>
  <si>
    <t>SUMANDO</t>
  </si>
  <si>
    <t>NO ESTÁ SUMANDO</t>
  </si>
  <si>
    <t>MONTO REAL</t>
  </si>
  <si>
    <t>CHB Conceptual Holding Business, SRL</t>
  </si>
  <si>
    <t>Pago de alquiler correspondiente al  mes de enero 2026 de la nave para almacenamiento de mercancias y activos fijos de la sede y dependencias de este Ministerio de Cultura.</t>
  </si>
  <si>
    <t>B1500000159</t>
  </si>
  <si>
    <t>Pagado</t>
  </si>
  <si>
    <t>Autocentro Navarro, SRL</t>
  </si>
  <si>
    <t>Servicios de laminados para la flotilla de vehículos de este Ministerio.</t>
  </si>
  <si>
    <t>E450000000028</t>
  </si>
  <si>
    <t>E450000000030</t>
  </si>
  <si>
    <t>E450000000032</t>
  </si>
  <si>
    <t>E450000000048</t>
  </si>
  <si>
    <t>Marcia Arisleyda Perez Pimentel</t>
  </si>
  <si>
    <t>Por servicio de actos de comprobación y notarización de firmas de diferentes documentos de este Ministerio.</t>
  </si>
  <si>
    <t>B1500000054</t>
  </si>
  <si>
    <t>Pyqui Movil, SRL</t>
  </si>
  <si>
    <t>Servicio de posicionamiento global (GPS), para la floilla vehícular de este Ministerio, mes de diciembre 2025.</t>
  </si>
  <si>
    <t>B1500000124</t>
  </si>
  <si>
    <t>Santo Domingo Motors Company, SA</t>
  </si>
  <si>
    <t>Servicio de mantenimiento preventivo y correctivo al vehículo marca Nissan Frontier 2025, perteneciente a la flotillar vehícular de este Ministerio.</t>
  </si>
  <si>
    <t>E450000005233</t>
  </si>
  <si>
    <t>Resolución Técnica Aldaso, EIRL</t>
  </si>
  <si>
    <t>Por servicio de limpieza de ductos de aires acondicionados y mantenimiento preventivo.</t>
  </si>
  <si>
    <t>B1500000515</t>
  </si>
  <si>
    <t>Toner Depot Multiservicios, EORG</t>
  </si>
  <si>
    <t>Servicio de alquiler de impresoras y mantenimiento de los equipos de impresión de este Ministerio.</t>
  </si>
  <si>
    <t>E450000000685</t>
  </si>
  <si>
    <t>Adquisición de dos baterias para uso de generador eléctrico de la sede de este Ministerio.</t>
  </si>
  <si>
    <t>E450000000031</t>
  </si>
  <si>
    <t>Renntech Startup Solutions, SRL</t>
  </si>
  <si>
    <t>Servicio de capacitación al 3er Team Building 2025, para colaboradores del grupo ocupacional V de este ministerio.</t>
  </si>
  <si>
    <t>B1500000017</t>
  </si>
  <si>
    <t>Travelista, SRL</t>
  </si>
  <si>
    <t>Adicionales de horas extra de servicio de alquiler de salón en el Hotel Catalonia para capacitación de 250 personas los días 10 y 11 de noviembre 2025.</t>
  </si>
  <si>
    <t>B1500000639</t>
  </si>
  <si>
    <t>Xiomari Veloz D Lujos Fiesta, SRL</t>
  </si>
  <si>
    <t>Por servicios de catering para actividades del Ministerio de Cultura.</t>
  </si>
  <si>
    <t>E450000000345</t>
  </si>
  <si>
    <t>Victor Garrido Montes de Oca</t>
  </si>
  <si>
    <t>Servicio de elaboración de actos de comprobación y notarización de diferentes documentos de este Ministerio de Cultura.</t>
  </si>
  <si>
    <t>B1500000026</t>
  </si>
  <si>
    <t>Cantabria Brand Representative, SRL</t>
  </si>
  <si>
    <t>Pago de factura menos el 20% de amotización por servicio de catering para uso institucional en la sede y dependencias de este Ministerio de Cultura.</t>
  </si>
  <si>
    <t>B1500003729</t>
  </si>
  <si>
    <t>Pago de alquiler correspondiente al  mes de febrero 2026 de la nave para almacenamiento de mercancias y activos fijos de la sede y dependencias de este Ministerio de Cultura.</t>
  </si>
  <si>
    <t>B1500000161</t>
  </si>
  <si>
    <t>Evelmar Comercial, SRL</t>
  </si>
  <si>
    <t>Impresos varios a requerimiento de este Ministerio de Cultura.</t>
  </si>
  <si>
    <t>B1500000640</t>
  </si>
  <si>
    <t>Servicio de posicionamiento global (GPS), para la floilla vehícular de este Ministerio, mes de enero 2026.</t>
  </si>
  <si>
    <t>B1500000125</t>
  </si>
  <si>
    <t>Celaom, SRL</t>
  </si>
  <si>
    <t>Servicio de decoración de temporada para este Ministerio de Cultura, Plaza de la Cultura y Centro Cultural Ercilia Pepin.</t>
  </si>
  <si>
    <t>B1500000014</t>
  </si>
  <si>
    <t>CK-43931</t>
  </si>
  <si>
    <t>Polystone, SRL</t>
  </si>
  <si>
    <t>Por adquisición de materiales para la conservación y restauración de Obras de Arte y documentos.</t>
  </si>
  <si>
    <t>B1500000215</t>
  </si>
  <si>
    <t>CK-43955</t>
  </si>
  <si>
    <t xml:space="preserve">Totales </t>
  </si>
  <si>
    <t>Eliani González</t>
  </si>
  <si>
    <t>Ana Vizcaíno</t>
  </si>
  <si>
    <t>Ana Verónica Adames</t>
  </si>
  <si>
    <t>Contadora</t>
  </si>
  <si>
    <t>Encargada Dept. Contabilidad</t>
  </si>
  <si>
    <t>Directora Financiera</t>
  </si>
  <si>
    <t xml:space="preserve">Elaborado por </t>
  </si>
  <si>
    <t xml:space="preserve">Revisado por </t>
  </si>
  <si>
    <t xml:space="preserve">Autorizado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</si>
</sst>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0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name val="Times New Roman"/>
      <family val="1"/>
    </font>
    <font>
      <sz val="16"/>
      <name val="Times New Roman"/>
      <family val="1"/>
    </font>
    <font>
      <sz val="16"/>
      <color theme="1"/>
      <name val="Times New Roman"/>
      <family val="1"/>
    </font>
    <font>
      <b/>
      <sz val="22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0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43" fontId="5" fillId="0" borderId="1" xfId="0" applyNumberFormat="1" applyFont="1" applyBorder="1" applyAlignment="1">
      <alignment horizontal="right" vertical="center"/>
    </xf>
    <xf numFmtId="43" fontId="5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3" xfId="0" applyNumberFormat="1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43" fontId="5" fillId="0" borderId="4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3" fontId="8" fillId="2" borderId="4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>
      <alignment horizontal="center" vertical="center" wrapText="1"/>
    </xf>
    <xf numFmtId="43" fontId="10" fillId="4" borderId="0" xfId="0" applyNumberFormat="1" applyFont="1" applyFill="1" applyAlignment="1">
      <alignment horizontal="center" vertical="center"/>
    </xf>
    <xf numFmtId="43" fontId="4" fillId="5" borderId="0" xfId="0" applyNumberFormat="1" applyFont="1" applyFill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2492375</xdr:colOff>
      <xdr:row>31</xdr:row>
      <xdr:rowOff>15875</xdr:rowOff>
    </xdr:from>
    <xdr:to>
      <xdr:col>2</xdr:col>
      <xdr:colOff>381000</xdr:colOff>
      <xdr:row>31</xdr:row>
      <xdr:rowOff>31750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912FDEE1-3F47-4FD1-B8C4-581792C2E2B6}"/>
            </a:ext>
          </a:extLst>
        </xdr:cNvPr>
        <xdr:cNvCxnSpPr/>
      </xdr:nvCxnSpPr>
      <xdr:spPr>
        <a:xfrm flipV="1">
          <a:off x="2492375" y="43964225"/>
          <a:ext cx="3375025" cy="15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1174750</xdr:colOff>
      <xdr:row>31</xdr:row>
      <xdr:rowOff>15875</xdr:rowOff>
    </xdr:from>
    <xdr:to>
      <xdr:col>5</xdr:col>
      <xdr:colOff>0</xdr:colOff>
      <xdr:row>31</xdr:row>
      <xdr:rowOff>15876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301ADB0A-763C-4B03-B748-F03F95B8E5E9}"/>
            </a:ext>
          </a:extLst>
        </xdr:cNvPr>
        <xdr:cNvCxnSpPr/>
      </xdr:nvCxnSpPr>
      <xdr:spPr>
        <a:xfrm flipV="1">
          <a:off x="8794750" y="43964225"/>
          <a:ext cx="28924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1264795</xdr:colOff>
      <xdr:row>31</xdr:row>
      <xdr:rowOff>31230</xdr:rowOff>
    </xdr:from>
    <xdr:to>
      <xdr:col>8</xdr:col>
      <xdr:colOff>651135</xdr:colOff>
      <xdr:row>31</xdr:row>
      <xdr:rowOff>31231</xdr:rowOff>
    </xdr:to>
    <xdr:cxnSp macro="">
      <xdr:nvCxnSpPr>
        <xdr:cNvPr id="4" name="Straight Connector 4">
          <a:extLst>
            <a:ext uri="{FF2B5EF4-FFF2-40B4-BE49-F238E27FC236}">
              <a16:creationId xmlns:a16="http://schemas.microsoft.com/office/drawing/2014/main" id="{65A3FF48-9510-4B14-972E-7A3C5CF9150D}"/>
            </a:ext>
          </a:extLst>
        </xdr:cNvPr>
        <xdr:cNvCxnSpPr/>
      </xdr:nvCxnSpPr>
      <xdr:spPr>
        <a:xfrm>
          <a:off x="14609320" y="43979580"/>
          <a:ext cx="384404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isteriodeculturado.sharepoint.com/sites/Dep-Contabilidad/Documentos%20compartidos/CUENTAS%20POR%20PAGAR/CUENTAS%20POR%20PAGAR%202026/2%20Cuentas%20por%20pagar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X P DIC. 2025 (2)"/>
      <sheetName val="PAGADO  "/>
      <sheetName val="C X P FEBRERO 2026"/>
      <sheetName val="C X P GENERAL-FEBRERO 2026 "/>
      <sheetName val="TRANSPARENCIA IMPRESION"/>
      <sheetName val="PASIVOS NO CORRIENTE-ACTUA."/>
      <sheetName val="TRANSPARENCIA "/>
      <sheetName val="PASIVOS NO CORRIENTE"/>
      <sheetName val="TIENEN PROBLEMAS"/>
      <sheetName val="MODIFIC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552E-ED44-4849-885C-115BB9952166}">
  <sheetPr>
    <tabColor rgb="FF00B0F0"/>
  </sheetPr>
  <dimension ref="A2:X51"/>
  <sheetViews>
    <sheetView tabSelected="1" topLeftCell="A22" zoomScale="60" zoomScaleNormal="60" zoomScaleSheetLayoutView="61" workbookViewId="0">
      <selection activeCell="J36" sqref="J36"/>
    </sheetView>
  </sheetViews>
  <sheetFormatPr baseColWidth="10" defaultColWidth="11.5703125" defaultRowHeight="21" x14ac:dyDescent="0.25"/>
  <cols>
    <col min="1" max="1" width="43.5703125" style="5" customWidth="1"/>
    <col min="2" max="2" width="38.7109375" style="5" customWidth="1"/>
    <col min="3" max="3" width="32" style="5" customWidth="1"/>
    <col min="4" max="4" width="30.42578125" style="5" customWidth="1"/>
    <col min="5" max="5" width="30.5703125" style="5" customWidth="1"/>
    <col min="6" max="6" width="24.85546875" style="5" customWidth="1"/>
    <col min="7" max="7" width="33.5703125" style="5" customWidth="1"/>
    <col min="8" max="8" width="33.28515625" style="5" customWidth="1"/>
    <col min="9" max="9" width="23.85546875" style="5" customWidth="1"/>
    <col min="10" max="10" width="24" style="5" customWidth="1"/>
    <col min="11" max="11" width="21.140625" style="5" hidden="1" customWidth="1"/>
    <col min="12" max="13" width="11.5703125" style="5" customWidth="1"/>
    <col min="14" max="14" width="11.5703125" style="5"/>
    <col min="15" max="15" width="21.7109375" style="5" hidden="1" customWidth="1"/>
    <col min="16" max="16" width="24.140625" style="6" hidden="1" customWidth="1"/>
    <col min="17" max="17" width="11.5703125" style="5" hidden="1" customWidth="1"/>
    <col min="18" max="18" width="27.42578125" style="7" hidden="1" customWidth="1"/>
    <col min="19" max="19" width="11.5703125" style="5" hidden="1" customWidth="1"/>
    <col min="20" max="20" width="22.28515625" style="5" hidden="1" customWidth="1"/>
    <col min="21" max="21" width="11.5703125" style="5" customWidth="1"/>
    <col min="22" max="16384" width="11.5703125" style="5"/>
  </cols>
  <sheetData>
    <row r="2" spans="1:20" ht="8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1" t="s">
        <v>5</v>
      </c>
      <c r="G2" s="3" t="s">
        <v>6</v>
      </c>
      <c r="H2" s="4" t="s">
        <v>7</v>
      </c>
      <c r="I2" s="4" t="s">
        <v>8</v>
      </c>
      <c r="J2" s="4" t="s">
        <v>9</v>
      </c>
      <c r="K2" s="4" t="s">
        <v>10</v>
      </c>
      <c r="P2" s="6" t="s">
        <v>11</v>
      </c>
      <c r="R2" s="7" t="s">
        <v>12</v>
      </c>
      <c r="T2" s="8" t="s">
        <v>13</v>
      </c>
    </row>
    <row r="3" spans="1:20" s="15" customFormat="1" ht="197.25" customHeight="1" thickBot="1" x14ac:dyDescent="0.3">
      <c r="A3" s="9" t="s">
        <v>14</v>
      </c>
      <c r="B3" s="9" t="s">
        <v>15</v>
      </c>
      <c r="C3" s="10" t="s">
        <v>16</v>
      </c>
      <c r="D3" s="11">
        <v>46028</v>
      </c>
      <c r="E3" s="11">
        <v>46387</v>
      </c>
      <c r="F3" s="9">
        <v>208</v>
      </c>
      <c r="G3" s="12">
        <v>394509.58</v>
      </c>
      <c r="H3" s="12">
        <v>394509.58</v>
      </c>
      <c r="I3" s="13"/>
      <c r="J3" s="9" t="s">
        <v>17</v>
      </c>
      <c r="K3" s="14"/>
      <c r="P3" s="16"/>
      <c r="R3" s="16"/>
      <c r="T3" s="17"/>
    </row>
    <row r="4" spans="1:20" s="15" customFormat="1" ht="142.5" customHeight="1" thickBot="1" x14ac:dyDescent="0.3">
      <c r="A4" s="9" t="s">
        <v>18</v>
      </c>
      <c r="B4" s="9" t="s">
        <v>19</v>
      </c>
      <c r="C4" s="10" t="s">
        <v>20</v>
      </c>
      <c r="D4" s="11">
        <v>46029</v>
      </c>
      <c r="E4" s="11">
        <v>46387</v>
      </c>
      <c r="F4" s="9">
        <v>213</v>
      </c>
      <c r="G4" s="12">
        <v>3450</v>
      </c>
      <c r="H4" s="12">
        <v>3450</v>
      </c>
      <c r="I4" s="13"/>
      <c r="J4" s="9" t="s">
        <v>17</v>
      </c>
      <c r="K4" s="14"/>
      <c r="P4" s="16"/>
      <c r="R4" s="16"/>
      <c r="T4" s="17"/>
    </row>
    <row r="5" spans="1:20" s="15" customFormat="1" ht="121.5" customHeight="1" thickBot="1" x14ac:dyDescent="0.3">
      <c r="A5" s="9" t="s">
        <v>18</v>
      </c>
      <c r="B5" s="9" t="s">
        <v>19</v>
      </c>
      <c r="C5" s="10" t="s">
        <v>21</v>
      </c>
      <c r="D5" s="11">
        <v>46029</v>
      </c>
      <c r="E5" s="11">
        <v>46387</v>
      </c>
      <c r="F5" s="9">
        <v>213</v>
      </c>
      <c r="G5" s="12">
        <v>3350</v>
      </c>
      <c r="H5" s="12">
        <v>3350</v>
      </c>
      <c r="I5" s="13"/>
      <c r="J5" s="9" t="s">
        <v>17</v>
      </c>
      <c r="K5" s="14"/>
      <c r="P5" s="16"/>
      <c r="R5" s="16"/>
      <c r="T5" s="17"/>
    </row>
    <row r="6" spans="1:20" s="15" customFormat="1" ht="121.5" customHeight="1" thickBot="1" x14ac:dyDescent="0.3">
      <c r="A6" s="9" t="s">
        <v>18</v>
      </c>
      <c r="B6" s="9" t="s">
        <v>19</v>
      </c>
      <c r="C6" s="10" t="s">
        <v>22</v>
      </c>
      <c r="D6" s="11">
        <v>46029</v>
      </c>
      <c r="E6" s="11">
        <v>46387</v>
      </c>
      <c r="F6" s="9">
        <v>213</v>
      </c>
      <c r="G6" s="12">
        <v>3350</v>
      </c>
      <c r="H6" s="12">
        <v>3350</v>
      </c>
      <c r="I6" s="13"/>
      <c r="J6" s="9" t="s">
        <v>17</v>
      </c>
      <c r="K6" s="14"/>
      <c r="P6" s="16"/>
      <c r="R6" s="16"/>
      <c r="T6" s="17"/>
    </row>
    <row r="7" spans="1:20" s="15" customFormat="1" ht="121.5" customHeight="1" thickBot="1" x14ac:dyDescent="0.3">
      <c r="A7" s="9" t="s">
        <v>18</v>
      </c>
      <c r="B7" s="9" t="s">
        <v>19</v>
      </c>
      <c r="C7" s="10" t="s">
        <v>23</v>
      </c>
      <c r="D7" s="11">
        <v>46034</v>
      </c>
      <c r="E7" s="11">
        <v>46387</v>
      </c>
      <c r="F7" s="9">
        <v>213</v>
      </c>
      <c r="G7" s="12">
        <v>2400</v>
      </c>
      <c r="H7" s="12">
        <v>2400</v>
      </c>
      <c r="I7" s="13"/>
      <c r="J7" s="9" t="s">
        <v>17</v>
      </c>
      <c r="K7" s="14"/>
      <c r="P7" s="16"/>
      <c r="R7" s="16"/>
      <c r="T7" s="17"/>
    </row>
    <row r="8" spans="1:20" s="15" customFormat="1" ht="121.5" customHeight="1" thickBot="1" x14ac:dyDescent="0.3">
      <c r="A8" s="9" t="s">
        <v>24</v>
      </c>
      <c r="B8" s="9" t="s">
        <v>25</v>
      </c>
      <c r="C8" s="10" t="s">
        <v>26</v>
      </c>
      <c r="D8" s="11">
        <v>46038</v>
      </c>
      <c r="E8" s="11">
        <v>46387</v>
      </c>
      <c r="F8" s="9">
        <v>238</v>
      </c>
      <c r="G8" s="12">
        <v>198240</v>
      </c>
      <c r="H8" s="12">
        <v>198240</v>
      </c>
      <c r="I8" s="13"/>
      <c r="J8" s="9" t="s">
        <v>17</v>
      </c>
      <c r="K8" s="14"/>
      <c r="P8" s="16"/>
      <c r="R8" s="16"/>
      <c r="T8" s="17"/>
    </row>
    <row r="9" spans="1:20" s="15" customFormat="1" ht="121.5" customHeight="1" thickBot="1" x14ac:dyDescent="0.3">
      <c r="A9" s="9" t="s">
        <v>27</v>
      </c>
      <c r="B9" s="9" t="s">
        <v>28</v>
      </c>
      <c r="C9" s="10" t="s">
        <v>29</v>
      </c>
      <c r="D9" s="11">
        <v>46035</v>
      </c>
      <c r="E9" s="11">
        <v>46387</v>
      </c>
      <c r="F9" s="9">
        <v>342</v>
      </c>
      <c r="G9" s="12">
        <v>13778.32</v>
      </c>
      <c r="H9" s="12">
        <v>13778.32</v>
      </c>
      <c r="I9" s="13"/>
      <c r="J9" s="9" t="s">
        <v>17</v>
      </c>
      <c r="K9" s="14"/>
      <c r="P9" s="16"/>
      <c r="R9" s="16"/>
      <c r="T9" s="17"/>
    </row>
    <row r="10" spans="1:20" s="15" customFormat="1" ht="177.75" customHeight="1" thickBot="1" x14ac:dyDescent="0.3">
      <c r="A10" s="9" t="s">
        <v>30</v>
      </c>
      <c r="B10" s="9" t="s">
        <v>31</v>
      </c>
      <c r="C10" s="10" t="s">
        <v>32</v>
      </c>
      <c r="D10" s="11">
        <v>46024</v>
      </c>
      <c r="E10" s="11">
        <v>46387</v>
      </c>
      <c r="F10" s="9">
        <v>285</v>
      </c>
      <c r="G10" s="12">
        <v>10191</v>
      </c>
      <c r="H10" s="12">
        <v>10191</v>
      </c>
      <c r="I10" s="13"/>
      <c r="J10" s="9" t="s">
        <v>17</v>
      </c>
      <c r="K10" s="14"/>
      <c r="P10" s="16"/>
      <c r="R10" s="16"/>
      <c r="T10" s="17"/>
    </row>
    <row r="11" spans="1:20" s="15" customFormat="1" ht="121.5" customHeight="1" thickBot="1" x14ac:dyDescent="0.3">
      <c r="A11" s="9" t="s">
        <v>33</v>
      </c>
      <c r="B11" s="9" t="s">
        <v>34</v>
      </c>
      <c r="C11" s="10" t="s">
        <v>35</v>
      </c>
      <c r="D11" s="11">
        <v>46037</v>
      </c>
      <c r="E11" s="11">
        <v>46387</v>
      </c>
      <c r="F11" s="9">
        <v>287</v>
      </c>
      <c r="G11" s="12">
        <v>60180</v>
      </c>
      <c r="H11" s="12">
        <v>60180</v>
      </c>
      <c r="I11" s="13"/>
      <c r="J11" s="9" t="s">
        <v>17</v>
      </c>
      <c r="K11" s="14"/>
      <c r="P11" s="16"/>
      <c r="R11" s="16"/>
      <c r="T11" s="17"/>
    </row>
    <row r="12" spans="1:20" s="15" customFormat="1" ht="121.5" customHeight="1" thickBot="1" x14ac:dyDescent="0.3">
      <c r="A12" s="9" t="s">
        <v>36</v>
      </c>
      <c r="B12" s="9" t="s">
        <v>37</v>
      </c>
      <c r="C12" s="10" t="s">
        <v>38</v>
      </c>
      <c r="D12" s="11">
        <v>46035</v>
      </c>
      <c r="E12" s="11">
        <v>46387</v>
      </c>
      <c r="F12" s="9">
        <v>282</v>
      </c>
      <c r="G12" s="12">
        <v>509722.45</v>
      </c>
      <c r="H12" s="12">
        <v>509722.45</v>
      </c>
      <c r="I12" s="13"/>
      <c r="J12" s="9" t="s">
        <v>17</v>
      </c>
      <c r="K12" s="14"/>
      <c r="P12" s="16"/>
      <c r="R12" s="16"/>
      <c r="T12" s="17"/>
    </row>
    <row r="13" spans="1:20" s="15" customFormat="1" ht="121.5" customHeight="1" thickBot="1" x14ac:dyDescent="0.3">
      <c r="A13" s="9" t="s">
        <v>18</v>
      </c>
      <c r="B13" s="9" t="s">
        <v>39</v>
      </c>
      <c r="C13" s="10" t="s">
        <v>40</v>
      </c>
      <c r="D13" s="11">
        <v>46029</v>
      </c>
      <c r="E13" s="11">
        <v>46387</v>
      </c>
      <c r="F13" s="9">
        <v>291</v>
      </c>
      <c r="G13" s="12">
        <v>42700</v>
      </c>
      <c r="H13" s="12">
        <v>42700</v>
      </c>
      <c r="I13" s="13"/>
      <c r="J13" s="9" t="s">
        <v>17</v>
      </c>
      <c r="K13" s="14"/>
      <c r="P13" s="16"/>
      <c r="R13" s="16"/>
      <c r="T13" s="17"/>
    </row>
    <row r="14" spans="1:20" s="15" customFormat="1" ht="121.5" customHeight="1" thickBot="1" x14ac:dyDescent="0.3">
      <c r="A14" s="9" t="s">
        <v>41</v>
      </c>
      <c r="B14" s="9" t="s">
        <v>42</v>
      </c>
      <c r="C14" s="10" t="s">
        <v>43</v>
      </c>
      <c r="D14" s="11">
        <v>46041</v>
      </c>
      <c r="E14" s="11">
        <v>46752</v>
      </c>
      <c r="F14" s="9">
        <v>299</v>
      </c>
      <c r="G14" s="12">
        <v>368000</v>
      </c>
      <c r="H14" s="12">
        <v>368000</v>
      </c>
      <c r="I14" s="13"/>
      <c r="J14" s="9" t="s">
        <v>17</v>
      </c>
      <c r="K14" s="14"/>
      <c r="P14" s="16"/>
      <c r="R14" s="16"/>
      <c r="T14" s="17"/>
    </row>
    <row r="15" spans="1:20" s="15" customFormat="1" ht="168" customHeight="1" thickBot="1" x14ac:dyDescent="0.3">
      <c r="A15" s="9" t="s">
        <v>44</v>
      </c>
      <c r="B15" s="9" t="s">
        <v>45</v>
      </c>
      <c r="C15" s="10" t="s">
        <v>46</v>
      </c>
      <c r="D15" s="11">
        <v>46036</v>
      </c>
      <c r="E15" s="11">
        <v>46387</v>
      </c>
      <c r="F15" s="9">
        <v>446</v>
      </c>
      <c r="G15" s="12">
        <v>339897.26</v>
      </c>
      <c r="H15" s="12">
        <v>339897.26</v>
      </c>
      <c r="I15" s="13"/>
      <c r="J15" s="9" t="s">
        <v>17</v>
      </c>
      <c r="K15" s="14"/>
      <c r="P15" s="16"/>
      <c r="R15" s="16"/>
      <c r="T15" s="17"/>
    </row>
    <row r="16" spans="1:20" s="15" customFormat="1" ht="121.5" customHeight="1" thickBot="1" x14ac:dyDescent="0.3">
      <c r="A16" s="9" t="s">
        <v>47</v>
      </c>
      <c r="B16" s="9" t="s">
        <v>48</v>
      </c>
      <c r="C16" s="10" t="s">
        <v>49</v>
      </c>
      <c r="D16" s="11">
        <v>46044</v>
      </c>
      <c r="E16" s="11">
        <v>46387</v>
      </c>
      <c r="F16" s="9">
        <v>293</v>
      </c>
      <c r="G16" s="12">
        <v>177501.5</v>
      </c>
      <c r="H16" s="12">
        <v>177501.5</v>
      </c>
      <c r="I16" s="13"/>
      <c r="J16" s="9" t="s">
        <v>17</v>
      </c>
      <c r="K16" s="14"/>
      <c r="P16" s="16"/>
      <c r="R16" s="16"/>
      <c r="T16" s="17"/>
    </row>
    <row r="17" spans="1:20" s="15" customFormat="1" ht="121.5" customHeight="1" thickBot="1" x14ac:dyDescent="0.3">
      <c r="A17" s="9" t="s">
        <v>50</v>
      </c>
      <c r="B17" s="9" t="s">
        <v>51</v>
      </c>
      <c r="C17" s="10" t="s">
        <v>52</v>
      </c>
      <c r="D17" s="11">
        <v>46049</v>
      </c>
      <c r="E17" s="11"/>
      <c r="F17" s="9">
        <v>308</v>
      </c>
      <c r="G17" s="12">
        <v>200600</v>
      </c>
      <c r="H17" s="12">
        <v>200600</v>
      </c>
      <c r="I17" s="13"/>
      <c r="J17" s="9" t="s">
        <v>17</v>
      </c>
      <c r="K17" s="14"/>
      <c r="P17" s="16"/>
      <c r="R17" s="16"/>
      <c r="T17" s="17"/>
    </row>
    <row r="18" spans="1:20" s="15" customFormat="1" ht="151.5" customHeight="1" thickBot="1" x14ac:dyDescent="0.3">
      <c r="A18" s="9" t="s">
        <v>53</v>
      </c>
      <c r="B18" s="9" t="s">
        <v>54</v>
      </c>
      <c r="C18" s="10" t="s">
        <v>55</v>
      </c>
      <c r="D18" s="11">
        <v>46045</v>
      </c>
      <c r="E18" s="11">
        <v>46387</v>
      </c>
      <c r="F18" s="9">
        <v>340</v>
      </c>
      <c r="G18" s="12">
        <v>1987686.3999999999</v>
      </c>
      <c r="H18" s="12">
        <v>1987686.3999999999</v>
      </c>
      <c r="I18" s="13"/>
      <c r="J18" s="9" t="s">
        <v>17</v>
      </c>
      <c r="K18" s="14"/>
      <c r="P18" s="16"/>
      <c r="R18" s="16"/>
      <c r="T18" s="17"/>
    </row>
    <row r="19" spans="1:20" s="15" customFormat="1" ht="198" customHeight="1" thickBot="1" x14ac:dyDescent="0.3">
      <c r="A19" s="9" t="s">
        <v>14</v>
      </c>
      <c r="B19" s="9" t="s">
        <v>56</v>
      </c>
      <c r="C19" s="18" t="s">
        <v>57</v>
      </c>
      <c r="D19" s="18">
        <v>46055</v>
      </c>
      <c r="E19" s="11">
        <v>46387</v>
      </c>
      <c r="F19" s="9">
        <v>403</v>
      </c>
      <c r="G19" s="12">
        <v>394509.58</v>
      </c>
      <c r="H19" s="12">
        <v>394509.58</v>
      </c>
      <c r="I19" s="13"/>
      <c r="J19" s="9" t="s">
        <v>17</v>
      </c>
      <c r="K19" s="14"/>
      <c r="P19" s="16"/>
      <c r="R19" s="16"/>
      <c r="T19" s="17"/>
    </row>
    <row r="20" spans="1:20" s="15" customFormat="1" ht="117.75" customHeight="1" thickBot="1" x14ac:dyDescent="0.3">
      <c r="A20" s="9" t="s">
        <v>58</v>
      </c>
      <c r="B20" s="9" t="s">
        <v>59</v>
      </c>
      <c r="C20" s="10" t="s">
        <v>46</v>
      </c>
      <c r="D20" s="11">
        <v>46034</v>
      </c>
      <c r="E20" s="11">
        <v>46387</v>
      </c>
      <c r="F20" s="9">
        <v>440</v>
      </c>
      <c r="G20" s="12">
        <v>60109.2</v>
      </c>
      <c r="H20" s="12">
        <v>60109.2</v>
      </c>
      <c r="I20" s="13"/>
      <c r="J20" s="9" t="s">
        <v>17</v>
      </c>
      <c r="K20" s="14"/>
      <c r="P20" s="16"/>
      <c r="R20" s="16"/>
      <c r="T20" s="17"/>
    </row>
    <row r="21" spans="1:20" s="15" customFormat="1" ht="103.5" customHeight="1" thickBot="1" x14ac:dyDescent="0.3">
      <c r="A21" s="9" t="s">
        <v>58</v>
      </c>
      <c r="B21" s="9" t="s">
        <v>59</v>
      </c>
      <c r="C21" s="10" t="s">
        <v>60</v>
      </c>
      <c r="D21" s="11">
        <v>46044</v>
      </c>
      <c r="E21" s="11">
        <v>46387</v>
      </c>
      <c r="F21" s="9">
        <v>440</v>
      </c>
      <c r="G21" s="12">
        <v>20060</v>
      </c>
      <c r="H21" s="12">
        <v>20060</v>
      </c>
      <c r="I21" s="13"/>
      <c r="J21" s="9" t="s">
        <v>17</v>
      </c>
      <c r="K21" s="14"/>
      <c r="P21" s="16"/>
      <c r="R21" s="16"/>
      <c r="T21" s="17"/>
    </row>
    <row r="22" spans="1:20" s="15" customFormat="1" ht="153.75" customHeight="1" thickBot="1" x14ac:dyDescent="0.3">
      <c r="A22" s="9" t="s">
        <v>27</v>
      </c>
      <c r="B22" s="9" t="s">
        <v>61</v>
      </c>
      <c r="C22" s="10" t="s">
        <v>62</v>
      </c>
      <c r="D22" s="11">
        <v>46050</v>
      </c>
      <c r="E22" s="11">
        <v>46387</v>
      </c>
      <c r="F22" s="9">
        <v>453</v>
      </c>
      <c r="G22" s="12">
        <v>13778.32</v>
      </c>
      <c r="H22" s="12">
        <v>13778.32</v>
      </c>
      <c r="I22" s="13"/>
      <c r="J22" s="9" t="s">
        <v>17</v>
      </c>
      <c r="K22" s="14"/>
      <c r="P22" s="16"/>
      <c r="R22" s="16"/>
      <c r="T22" s="17"/>
    </row>
    <row r="23" spans="1:20" s="15" customFormat="1" ht="153.75" customHeight="1" x14ac:dyDescent="0.25">
      <c r="A23" s="9" t="s">
        <v>63</v>
      </c>
      <c r="B23" s="9" t="s">
        <v>64</v>
      </c>
      <c r="C23" s="10" t="s">
        <v>65</v>
      </c>
      <c r="D23" s="11">
        <v>46006</v>
      </c>
      <c r="E23" s="11">
        <v>46387</v>
      </c>
      <c r="F23" s="9" t="s">
        <v>66</v>
      </c>
      <c r="G23" s="12">
        <v>100300</v>
      </c>
      <c r="H23" s="12">
        <v>100300</v>
      </c>
      <c r="I23" s="19"/>
      <c r="J23" s="9" t="s">
        <v>17</v>
      </c>
      <c r="K23" s="20"/>
      <c r="P23" s="16"/>
      <c r="R23" s="16"/>
      <c r="T23" s="21"/>
    </row>
    <row r="24" spans="1:20" s="15" customFormat="1" ht="153.75" customHeight="1" x14ac:dyDescent="0.25">
      <c r="A24" s="9" t="s">
        <v>67</v>
      </c>
      <c r="B24" s="9" t="s">
        <v>68</v>
      </c>
      <c r="C24" s="10" t="s">
        <v>69</v>
      </c>
      <c r="D24" s="11">
        <v>46031</v>
      </c>
      <c r="E24" s="11">
        <v>46387</v>
      </c>
      <c r="F24" s="9" t="s">
        <v>70</v>
      </c>
      <c r="G24" s="12">
        <v>98347.63</v>
      </c>
      <c r="H24" s="12">
        <v>98347.63</v>
      </c>
      <c r="I24" s="19"/>
      <c r="J24" s="9" t="s">
        <v>17</v>
      </c>
      <c r="K24" s="20"/>
      <c r="P24" s="16"/>
      <c r="R24" s="16"/>
      <c r="T24" s="21"/>
    </row>
    <row r="25" spans="1:20" s="15" customFormat="1" ht="153.75" customHeight="1" x14ac:dyDescent="0.25">
      <c r="A25" s="9" t="s">
        <v>67</v>
      </c>
      <c r="B25" s="9" t="s">
        <v>68</v>
      </c>
      <c r="C25" s="10" t="s">
        <v>69</v>
      </c>
      <c r="D25" s="11">
        <v>46031</v>
      </c>
      <c r="E25" s="11">
        <v>46387</v>
      </c>
      <c r="F25" s="9" t="s">
        <v>70</v>
      </c>
      <c r="G25" s="12">
        <v>148813.34</v>
      </c>
      <c r="H25" s="12">
        <v>148813.34</v>
      </c>
      <c r="I25" s="19"/>
      <c r="J25" s="9" t="s">
        <v>17</v>
      </c>
      <c r="K25" s="20"/>
      <c r="P25" s="16"/>
      <c r="R25" s="16"/>
      <c r="T25" s="21"/>
    </row>
    <row r="26" spans="1:20" ht="45.75" customHeight="1" x14ac:dyDescent="0.25">
      <c r="A26" s="22" t="s">
        <v>71</v>
      </c>
      <c r="B26" s="22"/>
      <c r="C26" s="22"/>
      <c r="D26" s="22"/>
      <c r="E26" s="22"/>
      <c r="F26" s="23"/>
      <c r="G26" s="24">
        <f>SUM(G3:G25)</f>
        <v>5151474.58</v>
      </c>
      <c r="H26" s="24">
        <f>SUM(H3:H25)</f>
        <v>5151474.58</v>
      </c>
      <c r="I26" s="24">
        <f>SUM(I3:I22)</f>
        <v>0</v>
      </c>
      <c r="J26" s="25"/>
      <c r="P26" s="26" t="e">
        <f>+#REF!+#REF!+#REF!</f>
        <v>#REF!</v>
      </c>
      <c r="R26" s="27" t="e">
        <f>+#REF!+#REF!+#REF!+#REF!+#REF!+#REF!+#REF!</f>
        <v>#REF!</v>
      </c>
      <c r="T26" s="28">
        <f>SUM(T3:T22)</f>
        <v>0</v>
      </c>
    </row>
    <row r="27" spans="1:20" x14ac:dyDescent="0.25">
      <c r="A27" s="29"/>
      <c r="B27" s="29"/>
      <c r="C27" s="29"/>
      <c r="D27" s="29"/>
      <c r="E27" s="29"/>
      <c r="F27" s="29"/>
      <c r="G27" s="29"/>
      <c r="H27" s="29"/>
      <c r="I27" s="29"/>
    </row>
    <row r="32" spans="1:20" ht="31.5" customHeight="1" x14ac:dyDescent="0.25">
      <c r="A32" s="30"/>
      <c r="B32" s="30" t="s">
        <v>72</v>
      </c>
      <c r="C32" s="30"/>
      <c r="E32" s="30" t="s">
        <v>73</v>
      </c>
      <c r="F32" s="31"/>
      <c r="G32" s="31"/>
      <c r="H32" s="30" t="s">
        <v>74</v>
      </c>
      <c r="I32" s="31"/>
      <c r="J32" s="31"/>
    </row>
    <row r="33" spans="1:10" ht="23.25" customHeight="1" x14ac:dyDescent="0.25">
      <c r="A33" s="30"/>
      <c r="B33" s="30" t="s">
        <v>75</v>
      </c>
      <c r="C33" s="30"/>
      <c r="E33" s="30" t="s">
        <v>76</v>
      </c>
      <c r="F33" s="32"/>
      <c r="G33" s="31"/>
      <c r="H33" s="30" t="s">
        <v>77</v>
      </c>
      <c r="I33" s="31"/>
      <c r="J33" s="31"/>
    </row>
    <row r="34" spans="1:10" ht="23.25" x14ac:dyDescent="0.25">
      <c r="A34" s="31"/>
      <c r="B34" s="30" t="s">
        <v>78</v>
      </c>
      <c r="C34" s="30"/>
      <c r="E34" s="30" t="s">
        <v>79</v>
      </c>
      <c r="F34" s="31"/>
      <c r="G34" s="31"/>
      <c r="H34" s="30" t="s">
        <v>80</v>
      </c>
      <c r="I34" s="31"/>
      <c r="J34" s="31"/>
    </row>
    <row r="39" spans="1:10" x14ac:dyDescent="0.25">
      <c r="E39" s="33"/>
    </row>
    <row r="40" spans="1:10" x14ac:dyDescent="0.25">
      <c r="E40" s="33"/>
    </row>
    <row r="44" spans="1:10" x14ac:dyDescent="0.25">
      <c r="D44" s="34"/>
    </row>
    <row r="45" spans="1:10" x14ac:dyDescent="0.25">
      <c r="B45" s="34"/>
      <c r="D45" s="34"/>
    </row>
    <row r="46" spans="1:10" x14ac:dyDescent="0.25">
      <c r="B46" s="34"/>
      <c r="D46" s="34"/>
    </row>
    <row r="51" spans="1:1" x14ac:dyDescent="0.25">
      <c r="A51" s="8"/>
    </row>
  </sheetData>
  <autoFilter ref="A2:K22" xr:uid="{8F85175E-FB3F-4169-B610-31D6CECE8906}"/>
  <mergeCells count="1">
    <mergeCell ref="A26:F26"/>
  </mergeCells>
  <printOptions horizontalCentered="1"/>
  <pageMargins left="0.19685039370078741" right="0.19685039370078741" top="2.4015748031496065" bottom="0.39370078740157483" header="0" footer="0.31496062992125984"/>
  <pageSetup scale="40" orientation="landscape" r:id="rId1"/>
  <headerFooter scaleWithDoc="0">
    <oddHeader>&amp;C&amp;G
&amp;"Times New Roman,Negrita"MINISTERIO DE CULTURA
DEPARTAMENTO DE CONTABILIDAD
RELACIÓN DE PAGOS RD$
FEBRERO 2026</oddHeader>
    <oddFooter>&amp;C&amp;P</oddFooter>
  </headerFooter>
  <rowBreaks count="1" manualBreakCount="1">
    <brk id="35" max="1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BFEF900E-4646-463B-8D20-E72F63403011}"/>
</file>

<file path=customXml/itemProps2.xml><?xml version="1.0" encoding="utf-8"?>
<ds:datastoreItem xmlns:ds="http://schemas.openxmlformats.org/officeDocument/2006/customXml" ds:itemID="{48A0E53E-AFE9-4F25-9020-3A94437B3D17}"/>
</file>

<file path=customXml/itemProps3.xml><?xml version="1.0" encoding="utf-8"?>
<ds:datastoreItem xmlns:ds="http://schemas.openxmlformats.org/officeDocument/2006/customXml" ds:itemID="{3923E6A8-E9B5-4C18-A45E-693A16B911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  </vt:lpstr>
      <vt:lpstr>'PAGADO  '!Área_de_impresión</vt:lpstr>
      <vt:lpstr>'PAGADO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Eliani Esther González Paulino</dc:creator>
  <cp:lastModifiedBy>Eliani Esther González Paulino</cp:lastModifiedBy>
  <cp:lastPrinted>2026-03-06T18:59:01Z</cp:lastPrinted>
  <dcterms:created xsi:type="dcterms:W3CDTF">2026-03-06T18:58:23Z</dcterms:created>
  <dcterms:modified xsi:type="dcterms:W3CDTF">2026-03-06T19:02:28Z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