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-my.sharepoint.com/personal/eliani_gonzalez_cultura_gob_do/Documents/Escritorio/REL. PAGOS-  Y CXP-EN.-EXCEL/"/>
    </mc:Choice>
  </mc:AlternateContent>
  <xr:revisionPtr revIDLastSave="4" documentId="8_{4384035A-E3CC-42E6-8E3C-09A23BB622C4}" xr6:coauthVersionLast="47" xr6:coauthVersionMax="47" xr10:uidLastSave="{3350B473-C794-4EE6-9A71-152287E90226}"/>
  <bookViews>
    <workbookView xWindow="-120" yWindow="-120" windowWidth="29040" windowHeight="15720" xr2:uid="{09ABA2ED-C5F3-4A37-884D-0BC8D9EBD1C3}"/>
  </bookViews>
  <sheets>
    <sheet name="PAGADO  " sheetId="1" r:id="rId1"/>
  </sheets>
  <externalReferences>
    <externalReference r:id="rId2"/>
  </externalReferences>
  <definedNames>
    <definedName name="_xlnm._FilterDatabase" localSheetId="0" hidden="1">'PAGADO  '!$A$9:$K$61</definedName>
    <definedName name="_xlnm.Print_Area" localSheetId="0">'PAGADO  '!$A$1:$J$74</definedName>
    <definedName name="Borrador">#REF!</definedName>
    <definedName name="NOMBRE">#REF!</definedName>
    <definedName name="_xlnm.Print_Titles" localSheetId="0">'PAGADO  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62" i="1" l="1"/>
  <c r="R62" i="1"/>
  <c r="P62" i="1"/>
  <c r="I62" i="1"/>
  <c r="H62" i="1"/>
  <c r="G62" i="1"/>
</calcChain>
</file>

<file path=xl/sharedStrings.xml><?xml version="1.0" encoding="utf-8"?>
<sst xmlns="http://schemas.openxmlformats.org/spreadsheetml/2006/main" count="236" uniqueCount="138">
  <si>
    <t xml:space="preserve">Proveedor </t>
  </si>
  <si>
    <t xml:space="preserve">Concepto </t>
  </si>
  <si>
    <t>Factura No./NCF</t>
  </si>
  <si>
    <t xml:space="preserve">Fecha de Factura </t>
  </si>
  <si>
    <t>Fecha Fin Factura</t>
  </si>
  <si>
    <t>Pagado con CK./LIB. NO.</t>
  </si>
  <si>
    <t>Monto Facturado</t>
  </si>
  <si>
    <t>Monto Pagado</t>
  </si>
  <si>
    <t>Monto Pendiente</t>
  </si>
  <si>
    <t>Estado</t>
  </si>
  <si>
    <t>RNC</t>
  </si>
  <si>
    <t>SUMANDO</t>
  </si>
  <si>
    <t>NO ESTÁ SUMANDO</t>
  </si>
  <si>
    <t>MONTO REAL</t>
  </si>
  <si>
    <t>Cantabria Brand Representative, SRL</t>
  </si>
  <si>
    <t>Por contratación de servicios de Catering para uso institucional en la sede y dependencias de este Ministerio de Cultura.</t>
  </si>
  <si>
    <t>B1500003760</t>
  </si>
  <si>
    <t>Pagado</t>
  </si>
  <si>
    <t>Pago factura menos el 20% de amortización de la certificación de contrato por servicios de catering para uso institucional en la sede y dependencias de este Ministerio.</t>
  </si>
  <si>
    <t>B1500003759</t>
  </si>
  <si>
    <t>Enel Ingeniería, SA</t>
  </si>
  <si>
    <t>Rehabilitación eléctrica del 1er. y 2do. Nivel de este Ministerio de Cultura y el Gran Teatro del Cibao.</t>
  </si>
  <si>
    <t>B1500000102</t>
  </si>
  <si>
    <t>Servicios Portatiles Dominicanos, SRL</t>
  </si>
  <si>
    <t>Pago factura NCF E450000000131, por servicio de alquiler de baños portatiles para uso en el Desfile Nacional 2026</t>
  </si>
  <si>
    <t>E450000000131</t>
  </si>
  <si>
    <t>GTG Industrial SRL</t>
  </si>
  <si>
    <t xml:space="preserve">Pago factura No. E450000000294, por adquisicion de desechables para uso de este ministerio de cultura, proceso cultura </t>
  </si>
  <si>
    <t>E450000000294</t>
  </si>
  <si>
    <t>Soldier electronic security SES SRL</t>
  </si>
  <si>
    <t xml:space="preserve">Pago de factura NCF B1500001196,por adquisicion de desechables para uso de este Ministerio de Cultura. </t>
  </si>
  <si>
    <t>B1500001196</t>
  </si>
  <si>
    <t xml:space="preserve">Pago de factura NCF B1500001196,por adquisicion de desechables para uso de este ministerio de cultura, mediante el proceso de cultura </t>
  </si>
  <si>
    <t>Audio soluciones SRL</t>
  </si>
  <si>
    <t>Por servicio de alquiler de equipo de sonido para actividad institucional de este Ministerio de Cultura realizada el 12 de marzo 2026</t>
  </si>
  <si>
    <t>B1500000090</t>
  </si>
  <si>
    <t>Grupo addinca SRL</t>
  </si>
  <si>
    <t>Por adquisicion de desechables para uso de este Ministerio de Cultura</t>
  </si>
  <si>
    <t>B1500000055</t>
  </si>
  <si>
    <t>Por adquisicion de desechables para uso de este ministerio de cultura</t>
  </si>
  <si>
    <t>Xavsha multiservices SRL</t>
  </si>
  <si>
    <t>Por adquision de productos comestibles (café, crema para café y te) para reposicion de almacén y uso de este ministerio.</t>
  </si>
  <si>
    <t>E450000000105</t>
  </si>
  <si>
    <t>Inversiones R &amp; S DI MC, SRL</t>
  </si>
  <si>
    <t>Por adquisicion de azúcar crema, azúcar splenda y té de manzanilla, para uso de este Ministerio de Cultura.</t>
  </si>
  <si>
    <t>B1500000179</t>
  </si>
  <si>
    <t>Pago de factura menos el 20% de amortización de la certificación-Servicio de alimentación institucional para el personal que colaboro del 14 al 16 de marzo en el Desfile Nacional de Carnaval 2026.</t>
  </si>
  <si>
    <t>B1500003764</t>
  </si>
  <si>
    <t>Cosmos Sistema de Satelites, SRL</t>
  </si>
  <si>
    <t>Por servicio de alquiler de radios de comunicación para uso operativo durante el Desfile Nacional de Carnaval 2026, realizado el 15 de marzo 2026 en el Malecón de Santo Domingo.</t>
  </si>
  <si>
    <t>E450000000010</t>
  </si>
  <si>
    <t>Pyqui Movil SRL</t>
  </si>
  <si>
    <t>Pago de factura B1500000133, Por servicio de posicionamiento global (GPS), para la flotilla vehícular de este Ministerio de cultura.-Marzo 2026</t>
  </si>
  <si>
    <t>B1500000133</t>
  </si>
  <si>
    <t>Grupo Empresarial Ferlan SRL</t>
  </si>
  <si>
    <t>Pago de factura NO. E450000000257, por servicio de maquinarias de jardineria usadas en sede y dependencias.</t>
  </si>
  <si>
    <t>E450000000257</t>
  </si>
  <si>
    <t>Grupo Addinca SRL</t>
  </si>
  <si>
    <t>Pago factura B150000057, por servicio de adquisición de limpieza para uso de este Ministerio de Cultura y sus dependencias.</t>
  </si>
  <si>
    <t>B1500000057</t>
  </si>
  <si>
    <t xml:space="preserve">Auto Servicio Automotriz Inteligente RD Auto SAI RD SRL </t>
  </si>
  <si>
    <t>Pago facturas desde la NO. B1500002897 hasta la B1500002902 consecutivamente, de la certificación de contrato BS-0000091-2026, por servicio de mantenimiento y reparación de vehículos de la flotilla vehícular de este Ministerio.</t>
  </si>
  <si>
    <t>B1500002897</t>
  </si>
  <si>
    <t>B1500002898</t>
  </si>
  <si>
    <t>B1500002899</t>
  </si>
  <si>
    <t>B1500002900</t>
  </si>
  <si>
    <t>B1500002901</t>
  </si>
  <si>
    <t>B1500002902</t>
  </si>
  <si>
    <t>Travelista, SRL</t>
  </si>
  <si>
    <t>Pago de facturas menos de 20% de amortizacion de la certificación, por servicio de alojamiento en hoteles ubicados en Santiago del 14 al 16 de Febrero 2026 de lo SRES Roberto Anfel y Jaime Santiago. Según anexos.</t>
  </si>
  <si>
    <t>B1500000657</t>
  </si>
  <si>
    <t>Pago de facturas menos de 20% de amortizacion de la certificación, por servicio de alojamiento en hoteles ubicados en Santiago. Del 14 al 16 de Febrero 2026 de lo SRES Roberto Anfel y Jaime Santiago. Según anexos.</t>
  </si>
  <si>
    <t>B1500000658</t>
  </si>
  <si>
    <t>Jardin Ilusiones, SRL</t>
  </si>
  <si>
    <t>Pagos de facturas B1500004426 hasta la B1500004484, Por adquisición de arreglos florares, pucheros, y centros de mesa para uso en las actividades de este Ministerio de Cultura.</t>
  </si>
  <si>
    <t>B1500004484</t>
  </si>
  <si>
    <t>B1500004486</t>
  </si>
  <si>
    <t>B1500004493</t>
  </si>
  <si>
    <t>B1500004454</t>
  </si>
  <si>
    <t>B1500004488</t>
  </si>
  <si>
    <t>B1500004426</t>
  </si>
  <si>
    <t>AJ IT Electronics Solutions, SRL</t>
  </si>
  <si>
    <t>Pago factura NO. B1500000268, por servicios audiovisuales (circuito cerrado y transmisión RR.SS), durante la celebración de Desfile Nacional del carnaval 2026.</t>
  </si>
  <si>
    <t>B1500000268</t>
  </si>
  <si>
    <t>Genius Print Graphic, SRL</t>
  </si>
  <si>
    <t xml:space="preserve">Por impresión de banner fill color en estructura metalica tamaño 20 X 8 pies con intalación incluida en Santiago para la rueda de prensa de la 1ra. Feria Regional del Libro La Cultura Cibao 2026 </t>
  </si>
  <si>
    <t>B1500000808</t>
  </si>
  <si>
    <t>Xavsha Multiservices SRL</t>
  </si>
  <si>
    <t>Pago de factura NO. E450000000115, por adquisición de cintas pegadas y correctores, para uso de este Minsterio.</t>
  </si>
  <si>
    <t>E450000000115</t>
  </si>
  <si>
    <t>Institucionales Diplán Garcia SRL</t>
  </si>
  <si>
    <t>Pago factura NO.B1500000266, por adquisición de masillas para uso institucional.</t>
  </si>
  <si>
    <t>B1500000266</t>
  </si>
  <si>
    <t>Soluciones Integrales CAF, SRL</t>
  </si>
  <si>
    <t>Pago factura NO.B1500000882, por bote de escobro en la sede de este Ministerio.</t>
  </si>
  <si>
    <t>B1500000882</t>
  </si>
  <si>
    <t>Pago factura NO.E45000000015, por impresión de banner, tamaño 12 x 7 pies con instalaciones incluida para la actividad con motivo del dia mundial del teatro, celebrado el 26 de marzo 2026.</t>
  </si>
  <si>
    <t>E45000000015</t>
  </si>
  <si>
    <t>CHB Conceptual Holding Business SRL</t>
  </si>
  <si>
    <t>Por alquiler del mes de abril 2026 de la nave para almacenamiento de mercancias y activos fijos de la sede y sus dependencias por un periodo de 24 meses.</t>
  </si>
  <si>
    <t>B1500000163</t>
  </si>
  <si>
    <t>Heydell Bar, SRL</t>
  </si>
  <si>
    <t>Por servicio de alquiler de porticos para control y medición del flujo de asistentes, en el marco de la celebración del desfile de carnaval 2026.</t>
  </si>
  <si>
    <t>B1500000021</t>
  </si>
  <si>
    <t>Ramon Antonio Martinez Morillo</t>
  </si>
  <si>
    <t>Por servicio de notarización de firmas y actos de comprobación de diferentes documentos de este Ministerio de Cultura.</t>
  </si>
  <si>
    <t>B1500000040</t>
  </si>
  <si>
    <t>GTG Industrial, SRL</t>
  </si>
  <si>
    <t>Pago factura NCF E450000000316, por adquisición de artículos de limpieza para uso de este Ministerio y su dependencia.</t>
  </si>
  <si>
    <t>E45000000316</t>
  </si>
  <si>
    <t>Pago de facturas NO. E45000000001 Y E4500000020, por impresión de banner, a requerimiento para uso de diferentes actividades del Ministerio.</t>
  </si>
  <si>
    <t>E450000000001</t>
  </si>
  <si>
    <t>Pgo de facturas NO. E45000000001 Y E4500000020, por impresión de banner, a requerimiento para uso de diferentes actividades del Ministerio.</t>
  </si>
  <si>
    <t>E450000000020</t>
  </si>
  <si>
    <t>Industriales Techa, SRL</t>
  </si>
  <si>
    <t>Pago factura NO.B1500000317 menos 20% de amortizacion, por servicios de fumigación y control de plagas en las instalaciones del Ministerio de Cultura y sus dependencias durante el mes de Marzo 2026 .</t>
  </si>
  <si>
    <t>B1500000319</t>
  </si>
  <si>
    <t>Servicio de rotulación a requerimiento de este Ministerio de Cultura y sus dependencias</t>
  </si>
  <si>
    <t>Sofimac Technology Sote, SRL</t>
  </si>
  <si>
    <t>Adquisición de maniquies para exposición de trajes de carnaval, durante la 1ra. Feria Regional del Libro y la Cultura Cibao 2026.</t>
  </si>
  <si>
    <t>B1500000282</t>
  </si>
  <si>
    <t>Casa Doña Marcia Cadoma, SRL</t>
  </si>
  <si>
    <t>Pago factura B1500001146, por adquisición de materiales eléctricos varios para ser utilizados en este Ministerio.</t>
  </si>
  <si>
    <t>B1500001146</t>
  </si>
  <si>
    <t xml:space="preserve">Totales </t>
  </si>
  <si>
    <t>Eliani González</t>
  </si>
  <si>
    <t>Ana Vizcaíno</t>
  </si>
  <si>
    <t>Ana Verónica Adames</t>
  </si>
  <si>
    <t>Contadora</t>
  </si>
  <si>
    <t>Encargada Dept. Contabilidad</t>
  </si>
  <si>
    <t>Directora Financiera</t>
  </si>
  <si>
    <t xml:space="preserve">Elaborado por </t>
  </si>
  <si>
    <t xml:space="preserve">Revisado por </t>
  </si>
  <si>
    <t xml:space="preserve">Autorizado por </t>
  </si>
  <si>
    <t>MINISTERIO DE CULTURA</t>
  </si>
  <si>
    <t>DEPARTAMENTO DE CONTABILIDAD</t>
  </si>
  <si>
    <t>AL 30 DE ABRIL 2026</t>
  </si>
  <si>
    <t>RELACIÓN DE PAGOS EN $RD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</si>
</sst>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0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Times New Roman"/>
      <family val="1"/>
    </font>
    <font>
      <sz val="16"/>
      <color theme="1"/>
      <name val="Times New Roman"/>
      <family val="1"/>
    </font>
    <font>
      <b/>
      <sz val="22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0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 applyProtection="1">
      <alignment horizontal="center" vertical="center"/>
      <protection locked="0"/>
    </xf>
    <xf numFmtId="43" fontId="5" fillId="3" borderId="1" xfId="0" applyNumberFormat="1" applyFont="1" applyFill="1" applyBorder="1" applyAlignment="1">
      <alignment horizontal="right" vertical="center"/>
    </xf>
    <xf numFmtId="43" fontId="5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43" fontId="5" fillId="3" borderId="1" xfId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3" fontId="7" fillId="2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horizontal="center" vertical="center" wrapText="1"/>
    </xf>
    <xf numFmtId="43" fontId="9" fillId="4" borderId="0" xfId="0" applyNumberFormat="1" applyFont="1" applyFill="1" applyAlignment="1">
      <alignment horizontal="center" vertical="center"/>
    </xf>
    <xf numFmtId="43" fontId="4" fillId="5" borderId="0" xfId="0" applyNumberFormat="1" applyFont="1" applyFill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3" borderId="0" xfId="0" applyFont="1" applyFill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3" borderId="0" xfId="0" applyFont="1" applyFill="1" applyAlignment="1"/>
    <xf numFmtId="0" fontId="17" fillId="3" borderId="0" xfId="0" applyFont="1" applyFill="1" applyAlignment="1"/>
    <xf numFmtId="0" fontId="17" fillId="3" borderId="4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2492375</xdr:colOff>
      <xdr:row>67</xdr:row>
      <xdr:rowOff>15875</xdr:rowOff>
    </xdr:from>
    <xdr:to>
      <xdr:col>2</xdr:col>
      <xdr:colOff>381000</xdr:colOff>
      <xdr:row>67</xdr:row>
      <xdr:rowOff>31750</xdr:rowOff>
    </xdr:to>
    <xdr:cxnSp macro="">
      <xdr:nvCxnSpPr>
        <xdr:cNvPr id="2" name="Straight Connector 3">
          <a:extLst>
            <a:ext uri="{FF2B5EF4-FFF2-40B4-BE49-F238E27FC236}">
              <a16:creationId xmlns:a16="http://schemas.microsoft.com/office/drawing/2014/main" id="{4A18DD35-1299-4571-9B4C-6016C8F77EAF}"/>
            </a:ext>
          </a:extLst>
        </xdr:cNvPr>
        <xdr:cNvCxnSpPr/>
      </xdr:nvCxnSpPr>
      <xdr:spPr>
        <a:xfrm flipV="1">
          <a:off x="2492375" y="107696000"/>
          <a:ext cx="3375025" cy="15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1174750</xdr:colOff>
      <xdr:row>67</xdr:row>
      <xdr:rowOff>15875</xdr:rowOff>
    </xdr:from>
    <xdr:to>
      <xdr:col>5</xdr:col>
      <xdr:colOff>0</xdr:colOff>
      <xdr:row>67</xdr:row>
      <xdr:rowOff>15876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19B316F6-37BE-4CB6-A2A5-771F520C0FC5}"/>
            </a:ext>
          </a:extLst>
        </xdr:cNvPr>
        <xdr:cNvCxnSpPr/>
      </xdr:nvCxnSpPr>
      <xdr:spPr>
        <a:xfrm flipV="1">
          <a:off x="8794750" y="107696000"/>
          <a:ext cx="43846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1264795</xdr:colOff>
      <xdr:row>67</xdr:row>
      <xdr:rowOff>31230</xdr:rowOff>
    </xdr:from>
    <xdr:to>
      <xdr:col>8</xdr:col>
      <xdr:colOff>651135</xdr:colOff>
      <xdr:row>67</xdr:row>
      <xdr:rowOff>31231</xdr:rowOff>
    </xdr:to>
    <xdr:cxnSp macro="">
      <xdr:nvCxnSpPr>
        <xdr:cNvPr id="4" name="Straight Connector 4">
          <a:extLst>
            <a:ext uri="{FF2B5EF4-FFF2-40B4-BE49-F238E27FC236}">
              <a16:creationId xmlns:a16="http://schemas.microsoft.com/office/drawing/2014/main" id="{A589C83B-100E-41C6-8CB9-95EE1E3A5209}"/>
            </a:ext>
          </a:extLst>
        </xdr:cNvPr>
        <xdr:cNvCxnSpPr/>
      </xdr:nvCxnSpPr>
      <xdr:spPr>
        <a:xfrm>
          <a:off x="22219795" y="107711355"/>
          <a:ext cx="384404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1079500</xdr:colOff>
      <xdr:row>1</xdr:row>
      <xdr:rowOff>79375</xdr:rowOff>
    </xdr:from>
    <xdr:to>
      <xdr:col>5</xdr:col>
      <xdr:colOff>142875</xdr:colOff>
      <xdr:row>4</xdr:row>
      <xdr:rowOff>60603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470720C-4764-4AB4-824C-81B7A01A68A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2409" r="4205" b="13869"/>
        <a:stretch/>
      </xdr:blipFill>
      <xdr:spPr>
        <a:xfrm>
          <a:off x="8699500" y="587375"/>
          <a:ext cx="3127375" cy="15052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isteriodeculturado.sharepoint.com/sites/Dep-Contabilidad/Documentos%20compartidos/CUENTAS%20POR%20PAGAR/CUENTAS%20POR%20PAGAR%202026/3%20Cuentas%20por%20pagar%20Abril%202026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X P DIC. 2025 (2)"/>
      <sheetName val="PAGADO  "/>
      <sheetName val="C X P ABRIL 2026"/>
      <sheetName val="C X P GENERAL-ABRIL 2026 "/>
      <sheetName val="TRANSPARENCIA IMPRESION"/>
      <sheetName val="PASIVOS NO CORRIENTE-ACTUA."/>
      <sheetName val="TRANSPARENCIA "/>
      <sheetName val="PASIVOS NO CORRIENTE"/>
      <sheetName val="TIENEN PROBLEMAS"/>
      <sheetName val="MODIFIC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EEA35-3BB3-46E8-954F-790FB6915463}">
  <sheetPr>
    <tabColor rgb="FF00B0F0"/>
  </sheetPr>
  <dimension ref="A1:X87"/>
  <sheetViews>
    <sheetView tabSelected="1" view="pageBreakPreview" zoomScale="61" zoomScaleNormal="60" zoomScaleSheetLayoutView="61" workbookViewId="0">
      <selection activeCell="B10" sqref="B10"/>
    </sheetView>
  </sheetViews>
  <sheetFormatPr baseColWidth="10" defaultColWidth="11.5703125" defaultRowHeight="21" x14ac:dyDescent="0.25"/>
  <cols>
    <col min="1" max="1" width="43.5703125" style="5" customWidth="1"/>
    <col min="2" max="2" width="38.7109375" style="5" customWidth="1"/>
    <col min="3" max="3" width="32" style="5" customWidth="1"/>
    <col min="4" max="4" width="30.42578125" style="5" customWidth="1"/>
    <col min="5" max="5" width="30.5703125" style="5" customWidth="1"/>
    <col min="6" max="6" width="24.85546875" style="5" customWidth="1"/>
    <col min="7" max="7" width="33.5703125" style="5" customWidth="1"/>
    <col min="8" max="8" width="33.28515625" style="5" customWidth="1"/>
    <col min="9" max="9" width="23.85546875" style="5" customWidth="1"/>
    <col min="10" max="10" width="24" style="5" customWidth="1"/>
    <col min="11" max="11" width="21.140625" style="5" hidden="1" customWidth="1"/>
    <col min="12" max="13" width="11.5703125" style="5" customWidth="1"/>
    <col min="14" max="14" width="11.5703125" style="5"/>
    <col min="15" max="15" width="21.7109375" style="5" hidden="1" customWidth="1"/>
    <col min="16" max="16" width="24.140625" style="6" hidden="1" customWidth="1"/>
    <col min="17" max="17" width="11.5703125" style="5" hidden="1" customWidth="1"/>
    <col min="18" max="18" width="27.42578125" style="7" hidden="1" customWidth="1"/>
    <col min="19" max="19" width="11.5703125" style="5" hidden="1" customWidth="1"/>
    <col min="20" max="20" width="22.28515625" style="5" hidden="1" customWidth="1"/>
    <col min="21" max="21" width="11.5703125" style="5" customWidth="1"/>
    <col min="22" max="16384" width="11.5703125" style="5"/>
  </cols>
  <sheetData>
    <row r="1" spans="1:21" s="34" customFormat="1" ht="39.75" customHeight="1" x14ac:dyDescent="0.25">
      <c r="O1" s="35"/>
      <c r="S1" s="35"/>
      <c r="T1" s="35"/>
      <c r="U1" s="35"/>
    </row>
    <row r="2" spans="1:21" customFormat="1" ht="39.7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21" s="37" customFormat="1" ht="39.75" customHeight="1" x14ac:dyDescent="0.25">
      <c r="O3" s="38"/>
      <c r="S3" s="38"/>
      <c r="T3" s="38"/>
      <c r="U3" s="38"/>
    </row>
    <row r="4" spans="1:21" s="37" customFormat="1" ht="39.75" customHeight="1" x14ac:dyDescent="0.25">
      <c r="O4" s="38"/>
      <c r="S4" s="38"/>
      <c r="T4" s="38"/>
      <c r="U4" s="38"/>
    </row>
    <row r="5" spans="1:21" s="37" customFormat="1" ht="39.75" customHeight="1" x14ac:dyDescent="0.25">
      <c r="A5" s="40" t="s">
        <v>134</v>
      </c>
      <c r="B5" s="40"/>
      <c r="C5" s="40"/>
      <c r="D5" s="40"/>
      <c r="E5" s="40"/>
      <c r="F5" s="40"/>
      <c r="G5" s="40"/>
      <c r="H5" s="40"/>
      <c r="I5" s="40"/>
      <c r="J5" s="40"/>
      <c r="K5" s="41"/>
      <c r="L5" s="41"/>
      <c r="M5" s="41"/>
      <c r="N5" s="41"/>
      <c r="O5" s="38"/>
      <c r="S5" s="38"/>
      <c r="T5" s="38"/>
      <c r="U5" s="38"/>
    </row>
    <row r="6" spans="1:21" s="37" customFormat="1" ht="39.75" customHeight="1" x14ac:dyDescent="0.3">
      <c r="A6" s="39" t="s">
        <v>135</v>
      </c>
      <c r="B6" s="39"/>
      <c r="C6" s="39"/>
      <c r="D6" s="39"/>
      <c r="E6" s="39"/>
      <c r="F6" s="39"/>
      <c r="G6" s="39"/>
      <c r="H6" s="39"/>
      <c r="I6" s="39"/>
      <c r="J6" s="39"/>
      <c r="K6" s="42"/>
      <c r="L6" s="42"/>
      <c r="M6" s="42"/>
      <c r="N6" s="42"/>
      <c r="O6" s="38"/>
      <c r="S6" s="38"/>
      <c r="T6" s="38"/>
      <c r="U6" s="38"/>
    </row>
    <row r="7" spans="1:21" s="37" customFormat="1" ht="39.75" customHeight="1" x14ac:dyDescent="0.3">
      <c r="A7" s="39" t="s">
        <v>137</v>
      </c>
      <c r="B7" s="39"/>
      <c r="C7" s="39"/>
      <c r="D7" s="39"/>
      <c r="E7" s="39"/>
      <c r="F7" s="39"/>
      <c r="G7" s="39"/>
      <c r="H7" s="39"/>
      <c r="I7" s="39"/>
      <c r="J7" s="39"/>
      <c r="K7" s="42"/>
      <c r="L7" s="42"/>
      <c r="M7" s="42"/>
      <c r="N7" s="42"/>
      <c r="O7" s="38"/>
      <c r="S7" s="38"/>
      <c r="T7" s="38"/>
      <c r="U7" s="38"/>
    </row>
    <row r="8" spans="1:21" s="37" customFormat="1" ht="53.25" customHeight="1" x14ac:dyDescent="0.3">
      <c r="A8" s="44" t="s">
        <v>136</v>
      </c>
      <c r="B8" s="44"/>
      <c r="C8" s="44"/>
      <c r="D8" s="44"/>
      <c r="E8" s="44"/>
      <c r="F8" s="44"/>
      <c r="G8" s="44"/>
      <c r="H8" s="44"/>
      <c r="I8" s="44"/>
      <c r="J8" s="44"/>
      <c r="K8" s="43"/>
      <c r="L8" s="43"/>
      <c r="M8" s="43"/>
      <c r="N8" s="43"/>
      <c r="O8" s="38"/>
      <c r="S8" s="38"/>
      <c r="T8" s="38"/>
      <c r="U8" s="38"/>
    </row>
    <row r="9" spans="1:21" ht="81" customHeight="1" x14ac:dyDescent="0.25">
      <c r="A9" s="1" t="s">
        <v>0</v>
      </c>
      <c r="B9" s="1" t="s">
        <v>1</v>
      </c>
      <c r="C9" s="1" t="s">
        <v>2</v>
      </c>
      <c r="D9" s="2" t="s">
        <v>3</v>
      </c>
      <c r="E9" s="2" t="s">
        <v>4</v>
      </c>
      <c r="F9" s="1" t="s">
        <v>5</v>
      </c>
      <c r="G9" s="3" t="s">
        <v>6</v>
      </c>
      <c r="H9" s="4" t="s">
        <v>7</v>
      </c>
      <c r="I9" s="4" t="s">
        <v>8</v>
      </c>
      <c r="J9" s="4" t="s">
        <v>9</v>
      </c>
      <c r="K9" s="4" t="s">
        <v>10</v>
      </c>
      <c r="P9" s="6" t="s">
        <v>11</v>
      </c>
      <c r="R9" s="7" t="s">
        <v>12</v>
      </c>
      <c r="T9" s="8" t="s">
        <v>13</v>
      </c>
    </row>
    <row r="10" spans="1:21" s="15" customFormat="1" ht="197.25" customHeight="1" thickBot="1" x14ac:dyDescent="0.3">
      <c r="A10" s="9" t="s">
        <v>14</v>
      </c>
      <c r="B10" s="9" t="s">
        <v>15</v>
      </c>
      <c r="C10" s="10" t="s">
        <v>16</v>
      </c>
      <c r="D10" s="11">
        <v>46092</v>
      </c>
      <c r="E10" s="11">
        <v>46752</v>
      </c>
      <c r="F10" s="9">
        <v>1225</v>
      </c>
      <c r="G10" s="12">
        <v>229628</v>
      </c>
      <c r="H10" s="12">
        <v>229628</v>
      </c>
      <c r="I10" s="13"/>
      <c r="J10" s="14" t="s">
        <v>17</v>
      </c>
      <c r="K10" s="14"/>
      <c r="P10" s="16"/>
      <c r="R10" s="16"/>
      <c r="T10" s="17"/>
    </row>
    <row r="11" spans="1:21" s="15" customFormat="1" ht="142.5" customHeight="1" thickBot="1" x14ac:dyDescent="0.3">
      <c r="A11" s="9" t="s">
        <v>14</v>
      </c>
      <c r="B11" s="9" t="s">
        <v>18</v>
      </c>
      <c r="C11" s="10" t="s">
        <v>19</v>
      </c>
      <c r="D11" s="11">
        <v>46091</v>
      </c>
      <c r="E11" s="11">
        <v>46752</v>
      </c>
      <c r="F11" s="9">
        <v>1217</v>
      </c>
      <c r="G11" s="12">
        <v>503246.4</v>
      </c>
      <c r="H11" s="12">
        <v>503246.4</v>
      </c>
      <c r="I11" s="13"/>
      <c r="J11" s="14" t="s">
        <v>17</v>
      </c>
      <c r="K11" s="14"/>
      <c r="P11" s="16"/>
      <c r="R11" s="16"/>
      <c r="T11" s="17"/>
    </row>
    <row r="12" spans="1:21" s="15" customFormat="1" ht="121.5" customHeight="1" thickBot="1" x14ac:dyDescent="0.3">
      <c r="A12" s="9" t="s">
        <v>20</v>
      </c>
      <c r="B12" s="9" t="s">
        <v>21</v>
      </c>
      <c r="C12" s="10" t="s">
        <v>22</v>
      </c>
      <c r="D12" s="11">
        <v>46100</v>
      </c>
      <c r="E12" s="11">
        <v>46752</v>
      </c>
      <c r="F12" s="9">
        <v>1256</v>
      </c>
      <c r="G12" s="12">
        <v>109019.8</v>
      </c>
      <c r="H12" s="12">
        <v>109019.8</v>
      </c>
      <c r="I12" s="13"/>
      <c r="J12" s="14" t="s">
        <v>17</v>
      </c>
      <c r="K12" s="14"/>
      <c r="P12" s="16"/>
      <c r="R12" s="16"/>
      <c r="T12" s="17"/>
    </row>
    <row r="13" spans="1:21" s="15" customFormat="1" ht="121.5" customHeight="1" thickBot="1" x14ac:dyDescent="0.3">
      <c r="A13" s="9" t="s">
        <v>23</v>
      </c>
      <c r="B13" s="9" t="s">
        <v>24</v>
      </c>
      <c r="C13" s="18" t="s">
        <v>25</v>
      </c>
      <c r="D13" s="19">
        <v>46099</v>
      </c>
      <c r="E13" s="19">
        <v>46387</v>
      </c>
      <c r="F13" s="9">
        <v>1232</v>
      </c>
      <c r="G13" s="12">
        <v>259044.66</v>
      </c>
      <c r="H13" s="12">
        <v>259044.66</v>
      </c>
      <c r="I13" s="13"/>
      <c r="J13" s="14" t="s">
        <v>17</v>
      </c>
      <c r="K13" s="14"/>
      <c r="P13" s="16"/>
      <c r="R13" s="16"/>
      <c r="T13" s="17"/>
    </row>
    <row r="14" spans="1:21" s="15" customFormat="1" ht="121.5" customHeight="1" thickBot="1" x14ac:dyDescent="0.3">
      <c r="A14" s="9" t="s">
        <v>26</v>
      </c>
      <c r="B14" s="9" t="s">
        <v>27</v>
      </c>
      <c r="C14" s="10" t="s">
        <v>28</v>
      </c>
      <c r="D14" s="11">
        <v>46094</v>
      </c>
      <c r="E14" s="11">
        <v>46387</v>
      </c>
      <c r="F14" s="9">
        <v>1222</v>
      </c>
      <c r="G14" s="12">
        <v>438617.8</v>
      </c>
      <c r="H14" s="12">
        <v>438617.8</v>
      </c>
      <c r="I14" s="13"/>
      <c r="J14" s="14" t="s">
        <v>17</v>
      </c>
      <c r="K14" s="14"/>
      <c r="P14" s="16"/>
      <c r="R14" s="16"/>
      <c r="T14" s="17"/>
    </row>
    <row r="15" spans="1:21" s="15" customFormat="1" ht="121.5" customHeight="1" thickBot="1" x14ac:dyDescent="0.3">
      <c r="A15" s="9" t="s">
        <v>29</v>
      </c>
      <c r="B15" s="9" t="s">
        <v>30</v>
      </c>
      <c r="C15" s="10" t="s">
        <v>31</v>
      </c>
      <c r="D15" s="11">
        <v>46094</v>
      </c>
      <c r="E15" s="11">
        <v>46387</v>
      </c>
      <c r="F15" s="9">
        <v>1224</v>
      </c>
      <c r="G15" s="12">
        <v>5502.93</v>
      </c>
      <c r="H15" s="12">
        <v>5502.93</v>
      </c>
      <c r="I15" s="13"/>
      <c r="J15" s="14" t="s">
        <v>17</v>
      </c>
      <c r="K15" s="14"/>
      <c r="P15" s="16"/>
      <c r="R15" s="16"/>
      <c r="T15" s="17"/>
    </row>
    <row r="16" spans="1:21" s="15" customFormat="1" ht="121.5" customHeight="1" thickBot="1" x14ac:dyDescent="0.3">
      <c r="A16" s="9" t="s">
        <v>29</v>
      </c>
      <c r="B16" s="9" t="s">
        <v>32</v>
      </c>
      <c r="C16" s="10" t="s">
        <v>31</v>
      </c>
      <c r="D16" s="11">
        <v>46094</v>
      </c>
      <c r="E16" s="11">
        <v>46387</v>
      </c>
      <c r="F16" s="9">
        <v>1224</v>
      </c>
      <c r="G16" s="12">
        <v>83920.42</v>
      </c>
      <c r="H16" s="12">
        <v>83920.42</v>
      </c>
      <c r="I16" s="13"/>
      <c r="J16" s="14" t="s">
        <v>17</v>
      </c>
      <c r="K16" s="14"/>
      <c r="P16" s="16"/>
      <c r="R16" s="16"/>
      <c r="T16" s="17"/>
    </row>
    <row r="17" spans="1:20" s="15" customFormat="1" ht="177.75" customHeight="1" thickBot="1" x14ac:dyDescent="0.3">
      <c r="A17" s="9" t="s">
        <v>33</v>
      </c>
      <c r="B17" s="9" t="s">
        <v>34</v>
      </c>
      <c r="C17" s="10" t="s">
        <v>35</v>
      </c>
      <c r="D17" s="11">
        <v>46097</v>
      </c>
      <c r="E17" s="11">
        <v>46387</v>
      </c>
      <c r="F17" s="9">
        <v>1260</v>
      </c>
      <c r="G17" s="12">
        <v>177000</v>
      </c>
      <c r="H17" s="12">
        <v>177000</v>
      </c>
      <c r="I17" s="13"/>
      <c r="J17" s="14" t="s">
        <v>17</v>
      </c>
      <c r="K17" s="14"/>
      <c r="P17" s="16"/>
      <c r="R17" s="16"/>
      <c r="T17" s="17"/>
    </row>
    <row r="18" spans="1:20" s="15" customFormat="1" ht="121.5" customHeight="1" thickBot="1" x14ac:dyDescent="0.3">
      <c r="A18" s="9" t="s">
        <v>36</v>
      </c>
      <c r="B18" s="9" t="s">
        <v>37</v>
      </c>
      <c r="C18" s="10" t="s">
        <v>38</v>
      </c>
      <c r="D18" s="11">
        <v>46094</v>
      </c>
      <c r="E18" s="11">
        <v>46752</v>
      </c>
      <c r="F18" s="9">
        <v>1269</v>
      </c>
      <c r="G18" s="12">
        <v>283046.46999999997</v>
      </c>
      <c r="H18" s="12">
        <v>283046.46999999997</v>
      </c>
      <c r="I18" s="13"/>
      <c r="J18" s="14" t="s">
        <v>17</v>
      </c>
      <c r="K18" s="14"/>
      <c r="P18" s="16"/>
      <c r="R18" s="16"/>
      <c r="T18" s="17"/>
    </row>
    <row r="19" spans="1:20" s="15" customFormat="1" ht="121.5" customHeight="1" thickBot="1" x14ac:dyDescent="0.3">
      <c r="A19" s="9" t="s">
        <v>36</v>
      </c>
      <c r="B19" s="9" t="s">
        <v>39</v>
      </c>
      <c r="C19" s="10" t="s">
        <v>38</v>
      </c>
      <c r="D19" s="11">
        <v>46094</v>
      </c>
      <c r="E19" s="11">
        <v>46387</v>
      </c>
      <c r="F19" s="9">
        <v>1269</v>
      </c>
      <c r="G19" s="12">
        <v>18900.240000000002</v>
      </c>
      <c r="H19" s="12">
        <v>18900.240000000002</v>
      </c>
      <c r="I19" s="13"/>
      <c r="J19" s="14" t="s">
        <v>17</v>
      </c>
      <c r="K19" s="14"/>
      <c r="P19" s="16"/>
      <c r="R19" s="16"/>
      <c r="T19" s="17"/>
    </row>
    <row r="20" spans="1:20" s="15" customFormat="1" ht="121.5" customHeight="1" thickBot="1" x14ac:dyDescent="0.3">
      <c r="A20" s="9" t="s">
        <v>40</v>
      </c>
      <c r="B20" s="9" t="s">
        <v>41</v>
      </c>
      <c r="C20" s="10" t="s">
        <v>42</v>
      </c>
      <c r="D20" s="11">
        <v>46092</v>
      </c>
      <c r="E20" s="11">
        <v>46387</v>
      </c>
      <c r="F20" s="9">
        <v>1300</v>
      </c>
      <c r="G20" s="12">
        <v>418275.18</v>
      </c>
      <c r="H20" s="12">
        <v>418275.18</v>
      </c>
      <c r="I20" s="13"/>
      <c r="J20" s="14" t="s">
        <v>17</v>
      </c>
      <c r="K20" s="14"/>
      <c r="P20" s="16"/>
      <c r="R20" s="16"/>
      <c r="T20" s="17"/>
    </row>
    <row r="21" spans="1:20" s="15" customFormat="1" ht="121.5" customHeight="1" thickBot="1" x14ac:dyDescent="0.3">
      <c r="A21" s="9" t="s">
        <v>43</v>
      </c>
      <c r="B21" s="9" t="s">
        <v>44</v>
      </c>
      <c r="C21" s="10" t="s">
        <v>45</v>
      </c>
      <c r="D21" s="11">
        <v>46094</v>
      </c>
      <c r="E21" s="11">
        <v>46387</v>
      </c>
      <c r="F21" s="9">
        <v>1324</v>
      </c>
      <c r="G21" s="12">
        <v>54290</v>
      </c>
      <c r="H21" s="12">
        <v>54290</v>
      </c>
      <c r="I21" s="20"/>
      <c r="J21" s="14" t="s">
        <v>17</v>
      </c>
      <c r="K21" s="14"/>
      <c r="P21" s="16"/>
      <c r="R21" s="16"/>
      <c r="T21" s="17"/>
    </row>
    <row r="22" spans="1:20" s="15" customFormat="1" ht="159" customHeight="1" thickBot="1" x14ac:dyDescent="0.3">
      <c r="A22" s="9" t="s">
        <v>14</v>
      </c>
      <c r="B22" s="9" t="s">
        <v>46</v>
      </c>
      <c r="C22" s="10" t="s">
        <v>47</v>
      </c>
      <c r="D22" s="11">
        <v>46107</v>
      </c>
      <c r="E22" s="11">
        <v>46752</v>
      </c>
      <c r="F22" s="9">
        <v>1330</v>
      </c>
      <c r="G22" s="12">
        <v>329236.52</v>
      </c>
      <c r="H22" s="12">
        <v>329236.52</v>
      </c>
      <c r="I22" s="20"/>
      <c r="J22" s="14" t="s">
        <v>17</v>
      </c>
      <c r="K22" s="14"/>
      <c r="P22" s="16"/>
      <c r="R22" s="16"/>
      <c r="T22" s="17"/>
    </row>
    <row r="23" spans="1:20" s="15" customFormat="1" ht="159" customHeight="1" thickBot="1" x14ac:dyDescent="0.3">
      <c r="A23" s="9" t="s">
        <v>48</v>
      </c>
      <c r="B23" s="9" t="s">
        <v>49</v>
      </c>
      <c r="C23" s="10" t="s">
        <v>50</v>
      </c>
      <c r="D23" s="11">
        <v>46099</v>
      </c>
      <c r="E23" s="11">
        <v>46752</v>
      </c>
      <c r="F23" s="9">
        <v>1342</v>
      </c>
      <c r="G23" s="12">
        <v>53100</v>
      </c>
      <c r="H23" s="12">
        <v>53100</v>
      </c>
      <c r="I23" s="20"/>
      <c r="J23" s="14" t="s">
        <v>17</v>
      </c>
      <c r="K23" s="14"/>
      <c r="P23" s="16"/>
      <c r="R23" s="16"/>
      <c r="T23" s="17"/>
    </row>
    <row r="24" spans="1:20" s="15" customFormat="1" ht="175.5" customHeight="1" thickBot="1" x14ac:dyDescent="0.3">
      <c r="A24" s="9" t="s">
        <v>51</v>
      </c>
      <c r="B24" s="9" t="s">
        <v>52</v>
      </c>
      <c r="C24" s="10" t="s">
        <v>53</v>
      </c>
      <c r="D24" s="11">
        <v>46106</v>
      </c>
      <c r="E24" s="11">
        <v>46387</v>
      </c>
      <c r="F24" s="9">
        <v>1496</v>
      </c>
      <c r="G24" s="12">
        <v>13778.32</v>
      </c>
      <c r="H24" s="12">
        <v>13778.32</v>
      </c>
      <c r="I24" s="20"/>
      <c r="J24" s="14" t="s">
        <v>17</v>
      </c>
      <c r="K24" s="14"/>
      <c r="P24" s="16"/>
      <c r="R24" s="16"/>
      <c r="T24" s="17"/>
    </row>
    <row r="25" spans="1:20" s="15" customFormat="1" ht="175.5" customHeight="1" thickBot="1" x14ac:dyDescent="0.3">
      <c r="A25" s="9" t="s">
        <v>54</v>
      </c>
      <c r="B25" s="9" t="s">
        <v>55</v>
      </c>
      <c r="C25" s="10" t="s">
        <v>56</v>
      </c>
      <c r="D25" s="11">
        <v>46097</v>
      </c>
      <c r="E25" s="11">
        <v>46387</v>
      </c>
      <c r="F25" s="9">
        <v>1522</v>
      </c>
      <c r="G25" s="12">
        <v>62428.84</v>
      </c>
      <c r="H25" s="12">
        <v>62428.84</v>
      </c>
      <c r="I25" s="20"/>
      <c r="J25" s="14" t="s">
        <v>17</v>
      </c>
      <c r="K25" s="14"/>
      <c r="P25" s="16"/>
      <c r="R25" s="16"/>
      <c r="T25" s="17"/>
    </row>
    <row r="26" spans="1:20" s="15" customFormat="1" ht="175.5" customHeight="1" thickBot="1" x14ac:dyDescent="0.3">
      <c r="A26" s="9" t="s">
        <v>57</v>
      </c>
      <c r="B26" s="9" t="s">
        <v>58</v>
      </c>
      <c r="C26" s="10" t="s">
        <v>59</v>
      </c>
      <c r="D26" s="11">
        <v>46101</v>
      </c>
      <c r="E26" s="11">
        <v>46752</v>
      </c>
      <c r="F26" s="9">
        <v>1581</v>
      </c>
      <c r="G26" s="12">
        <v>11749.76</v>
      </c>
      <c r="H26" s="12">
        <v>11749.76</v>
      </c>
      <c r="I26" s="20"/>
      <c r="J26" s="14" t="s">
        <v>17</v>
      </c>
      <c r="K26" s="14"/>
      <c r="P26" s="16"/>
      <c r="R26" s="16"/>
      <c r="T26" s="17"/>
    </row>
    <row r="27" spans="1:20" s="15" customFormat="1" ht="175.5" customHeight="1" thickBot="1" x14ac:dyDescent="0.3">
      <c r="A27" s="9" t="s">
        <v>57</v>
      </c>
      <c r="B27" s="9" t="s">
        <v>58</v>
      </c>
      <c r="C27" s="10" t="s">
        <v>59</v>
      </c>
      <c r="D27" s="11">
        <v>46101</v>
      </c>
      <c r="E27" s="11">
        <v>46752</v>
      </c>
      <c r="F27" s="9">
        <v>1581</v>
      </c>
      <c r="G27" s="12">
        <v>711281.92</v>
      </c>
      <c r="H27" s="12">
        <v>711281.92</v>
      </c>
      <c r="I27" s="20"/>
      <c r="J27" s="14" t="s">
        <v>17</v>
      </c>
      <c r="K27" s="14"/>
      <c r="P27" s="16"/>
      <c r="R27" s="16"/>
      <c r="T27" s="17"/>
    </row>
    <row r="28" spans="1:20" s="15" customFormat="1" ht="175.5" customHeight="1" thickBot="1" x14ac:dyDescent="0.3">
      <c r="A28" s="9" t="s">
        <v>57</v>
      </c>
      <c r="B28" s="9" t="s">
        <v>58</v>
      </c>
      <c r="C28" s="10" t="s">
        <v>59</v>
      </c>
      <c r="D28" s="11">
        <v>46101</v>
      </c>
      <c r="E28" s="11">
        <v>46752</v>
      </c>
      <c r="F28" s="9">
        <v>1581</v>
      </c>
      <c r="G28" s="12">
        <v>4749.8</v>
      </c>
      <c r="H28" s="12">
        <v>4749.8</v>
      </c>
      <c r="I28" s="20"/>
      <c r="J28" s="14" t="s">
        <v>17</v>
      </c>
      <c r="K28" s="14"/>
      <c r="P28" s="16"/>
      <c r="R28" s="16"/>
      <c r="T28" s="17"/>
    </row>
    <row r="29" spans="1:20" s="15" customFormat="1" ht="189" customHeight="1" thickBot="1" x14ac:dyDescent="0.3">
      <c r="A29" s="9" t="s">
        <v>60</v>
      </c>
      <c r="B29" s="9" t="s">
        <v>61</v>
      </c>
      <c r="C29" s="10" t="s">
        <v>62</v>
      </c>
      <c r="D29" s="11">
        <v>46073</v>
      </c>
      <c r="E29" s="11">
        <v>46387</v>
      </c>
      <c r="F29" s="9">
        <v>1649</v>
      </c>
      <c r="G29" s="12">
        <v>64746.6</v>
      </c>
      <c r="H29" s="12">
        <v>64746.6</v>
      </c>
      <c r="I29" s="20"/>
      <c r="J29" s="14" t="s">
        <v>17</v>
      </c>
      <c r="K29" s="14"/>
      <c r="P29" s="16"/>
      <c r="R29" s="16"/>
      <c r="T29" s="17"/>
    </row>
    <row r="30" spans="1:20" s="15" customFormat="1" ht="205.5" customHeight="1" thickBot="1" x14ac:dyDescent="0.3">
      <c r="A30" s="9" t="s">
        <v>60</v>
      </c>
      <c r="B30" s="9" t="s">
        <v>61</v>
      </c>
      <c r="C30" s="10" t="s">
        <v>63</v>
      </c>
      <c r="D30" s="11">
        <v>46073</v>
      </c>
      <c r="E30" s="11">
        <v>46387</v>
      </c>
      <c r="F30" s="9">
        <v>1649</v>
      </c>
      <c r="G30" s="12">
        <v>15930</v>
      </c>
      <c r="H30" s="12">
        <v>15930</v>
      </c>
      <c r="I30" s="20"/>
      <c r="J30" s="14" t="s">
        <v>17</v>
      </c>
      <c r="K30" s="14"/>
      <c r="P30" s="16"/>
      <c r="R30" s="16"/>
      <c r="T30" s="17"/>
    </row>
    <row r="31" spans="1:20" s="15" customFormat="1" ht="205.5" customHeight="1" thickBot="1" x14ac:dyDescent="0.3">
      <c r="A31" s="9" t="s">
        <v>60</v>
      </c>
      <c r="B31" s="9" t="s">
        <v>61</v>
      </c>
      <c r="C31" s="10" t="s">
        <v>64</v>
      </c>
      <c r="D31" s="11">
        <v>46073</v>
      </c>
      <c r="E31" s="11">
        <v>46387</v>
      </c>
      <c r="F31" s="9">
        <v>1649</v>
      </c>
      <c r="G31" s="12">
        <v>91851.199999999997</v>
      </c>
      <c r="H31" s="12">
        <v>91851.199999999997</v>
      </c>
      <c r="I31" s="20"/>
      <c r="J31" s="14" t="s">
        <v>17</v>
      </c>
      <c r="K31" s="14"/>
      <c r="P31" s="16"/>
      <c r="R31" s="16"/>
      <c r="T31" s="17"/>
    </row>
    <row r="32" spans="1:20" s="15" customFormat="1" ht="205.5" customHeight="1" thickBot="1" x14ac:dyDescent="0.3">
      <c r="A32" s="9" t="s">
        <v>60</v>
      </c>
      <c r="B32" s="9" t="s">
        <v>61</v>
      </c>
      <c r="C32" s="10" t="s">
        <v>65</v>
      </c>
      <c r="D32" s="11">
        <v>46073</v>
      </c>
      <c r="E32" s="11">
        <v>46387</v>
      </c>
      <c r="F32" s="9">
        <v>1649</v>
      </c>
      <c r="G32" s="12">
        <v>15930</v>
      </c>
      <c r="H32" s="12">
        <v>15930</v>
      </c>
      <c r="I32" s="20"/>
      <c r="J32" s="14" t="s">
        <v>17</v>
      </c>
      <c r="K32" s="14"/>
      <c r="P32" s="16"/>
      <c r="R32" s="16"/>
      <c r="T32" s="17"/>
    </row>
    <row r="33" spans="1:20" s="15" customFormat="1" ht="205.5" customHeight="1" thickBot="1" x14ac:dyDescent="0.3">
      <c r="A33" s="9" t="s">
        <v>60</v>
      </c>
      <c r="B33" s="9" t="s">
        <v>61</v>
      </c>
      <c r="C33" s="10" t="s">
        <v>66</v>
      </c>
      <c r="D33" s="11">
        <v>46073</v>
      </c>
      <c r="E33" s="11">
        <v>46387</v>
      </c>
      <c r="F33" s="9">
        <v>1649</v>
      </c>
      <c r="G33" s="12">
        <v>15930</v>
      </c>
      <c r="H33" s="12">
        <v>15930</v>
      </c>
      <c r="I33" s="20"/>
      <c r="J33" s="14" t="s">
        <v>17</v>
      </c>
      <c r="K33" s="14"/>
      <c r="P33" s="16"/>
      <c r="R33" s="16"/>
      <c r="T33" s="17"/>
    </row>
    <row r="34" spans="1:20" s="15" customFormat="1" ht="205.5" customHeight="1" thickBot="1" x14ac:dyDescent="0.3">
      <c r="A34" s="9" t="s">
        <v>60</v>
      </c>
      <c r="B34" s="9" t="s">
        <v>61</v>
      </c>
      <c r="C34" s="10" t="s">
        <v>67</v>
      </c>
      <c r="D34" s="11">
        <v>46073</v>
      </c>
      <c r="E34" s="11">
        <v>46387</v>
      </c>
      <c r="F34" s="9">
        <v>1649</v>
      </c>
      <c r="G34" s="12">
        <v>7882.4</v>
      </c>
      <c r="H34" s="12">
        <v>7882.4</v>
      </c>
      <c r="I34" s="20"/>
      <c r="J34" s="14" t="s">
        <v>17</v>
      </c>
      <c r="K34" s="14"/>
      <c r="P34" s="16"/>
      <c r="R34" s="16"/>
      <c r="T34" s="17"/>
    </row>
    <row r="35" spans="1:20" s="15" customFormat="1" ht="205.5" customHeight="1" thickBot="1" x14ac:dyDescent="0.3">
      <c r="A35" s="9" t="s">
        <v>68</v>
      </c>
      <c r="B35" s="9" t="s">
        <v>69</v>
      </c>
      <c r="C35" s="10" t="s">
        <v>70</v>
      </c>
      <c r="D35" s="11">
        <v>46084</v>
      </c>
      <c r="E35" s="11">
        <v>46387</v>
      </c>
      <c r="F35" s="9">
        <v>1519</v>
      </c>
      <c r="G35" s="12">
        <v>20873.22</v>
      </c>
      <c r="H35" s="12">
        <v>20873.22</v>
      </c>
      <c r="I35" s="20"/>
      <c r="J35" s="14" t="s">
        <v>17</v>
      </c>
      <c r="K35" s="14"/>
      <c r="P35" s="16"/>
      <c r="R35" s="16"/>
      <c r="T35" s="17"/>
    </row>
    <row r="36" spans="1:20" s="15" customFormat="1" ht="205.5" customHeight="1" thickBot="1" x14ac:dyDescent="0.3">
      <c r="A36" s="9" t="s">
        <v>68</v>
      </c>
      <c r="B36" s="9" t="s">
        <v>71</v>
      </c>
      <c r="C36" s="10" t="s">
        <v>72</v>
      </c>
      <c r="D36" s="11">
        <v>46084</v>
      </c>
      <c r="E36" s="11">
        <v>46387</v>
      </c>
      <c r="F36" s="9">
        <v>1519</v>
      </c>
      <c r="G36" s="12">
        <v>15095.81</v>
      </c>
      <c r="H36" s="12">
        <v>15095.81</v>
      </c>
      <c r="I36" s="20"/>
      <c r="J36" s="14" t="s">
        <v>17</v>
      </c>
      <c r="K36" s="14"/>
      <c r="P36" s="16"/>
      <c r="R36" s="16"/>
      <c r="T36" s="17"/>
    </row>
    <row r="37" spans="1:20" s="15" customFormat="1" ht="205.5" customHeight="1" thickBot="1" x14ac:dyDescent="0.3">
      <c r="A37" s="9" t="s">
        <v>73</v>
      </c>
      <c r="B37" s="9" t="s">
        <v>74</v>
      </c>
      <c r="C37" s="10" t="s">
        <v>75</v>
      </c>
      <c r="D37" s="11">
        <v>46107</v>
      </c>
      <c r="E37" s="11">
        <v>46752</v>
      </c>
      <c r="F37" s="9">
        <v>1584</v>
      </c>
      <c r="G37" s="12">
        <v>13688</v>
      </c>
      <c r="H37" s="12">
        <v>13688</v>
      </c>
      <c r="I37" s="20"/>
      <c r="J37" s="14" t="s">
        <v>17</v>
      </c>
      <c r="K37" s="14"/>
      <c r="P37" s="16"/>
      <c r="R37" s="16"/>
      <c r="T37" s="17"/>
    </row>
    <row r="38" spans="1:20" s="15" customFormat="1" ht="205.5" customHeight="1" thickBot="1" x14ac:dyDescent="0.3">
      <c r="A38" s="9" t="s">
        <v>73</v>
      </c>
      <c r="B38" s="9" t="s">
        <v>74</v>
      </c>
      <c r="C38" s="10" t="s">
        <v>76</v>
      </c>
      <c r="D38" s="11">
        <v>46093</v>
      </c>
      <c r="E38" s="11">
        <v>46752</v>
      </c>
      <c r="F38" s="9">
        <v>1584</v>
      </c>
      <c r="G38" s="12">
        <v>18880</v>
      </c>
      <c r="H38" s="12">
        <v>18880</v>
      </c>
      <c r="I38" s="20"/>
      <c r="J38" s="14" t="s">
        <v>17</v>
      </c>
      <c r="K38" s="14"/>
      <c r="P38" s="16"/>
      <c r="R38" s="16"/>
      <c r="T38" s="17"/>
    </row>
    <row r="39" spans="1:20" s="15" customFormat="1" ht="205.5" customHeight="1" thickBot="1" x14ac:dyDescent="0.3">
      <c r="A39" s="9" t="s">
        <v>73</v>
      </c>
      <c r="B39" s="9" t="s">
        <v>74</v>
      </c>
      <c r="C39" s="10" t="s">
        <v>77</v>
      </c>
      <c r="D39" s="11">
        <v>46087</v>
      </c>
      <c r="E39" s="11">
        <v>46752</v>
      </c>
      <c r="F39" s="9">
        <v>1584</v>
      </c>
      <c r="G39" s="12">
        <v>14868</v>
      </c>
      <c r="H39" s="12">
        <v>14868</v>
      </c>
      <c r="I39" s="20"/>
      <c r="J39" s="14" t="s">
        <v>17</v>
      </c>
      <c r="K39" s="14"/>
      <c r="P39" s="16"/>
      <c r="R39" s="16"/>
      <c r="T39" s="17"/>
    </row>
    <row r="40" spans="1:20" s="15" customFormat="1" ht="205.5" customHeight="1" thickBot="1" x14ac:dyDescent="0.3">
      <c r="A40" s="9" t="s">
        <v>73</v>
      </c>
      <c r="B40" s="9" t="s">
        <v>74</v>
      </c>
      <c r="C40" s="10" t="s">
        <v>78</v>
      </c>
      <c r="D40" s="11">
        <v>46086</v>
      </c>
      <c r="E40" s="11">
        <v>46752</v>
      </c>
      <c r="F40" s="9">
        <v>1584</v>
      </c>
      <c r="G40" s="12">
        <v>8201</v>
      </c>
      <c r="H40" s="12">
        <v>8201</v>
      </c>
      <c r="I40" s="20"/>
      <c r="J40" s="14" t="s">
        <v>17</v>
      </c>
      <c r="K40" s="14"/>
      <c r="P40" s="16"/>
      <c r="R40" s="16"/>
      <c r="T40" s="17"/>
    </row>
    <row r="41" spans="1:20" s="15" customFormat="1" ht="205.5" customHeight="1" thickBot="1" x14ac:dyDescent="0.3">
      <c r="A41" s="9" t="s">
        <v>73</v>
      </c>
      <c r="B41" s="9" t="s">
        <v>74</v>
      </c>
      <c r="C41" s="10" t="s">
        <v>79</v>
      </c>
      <c r="D41" s="11">
        <v>46078</v>
      </c>
      <c r="E41" s="11">
        <v>46752</v>
      </c>
      <c r="F41" s="9">
        <v>1584</v>
      </c>
      <c r="G41" s="12">
        <v>31022.2</v>
      </c>
      <c r="H41" s="12">
        <v>31022.2</v>
      </c>
      <c r="I41" s="20"/>
      <c r="J41" s="14" t="s">
        <v>17</v>
      </c>
      <c r="K41" s="14"/>
      <c r="P41" s="16"/>
      <c r="R41" s="16"/>
      <c r="T41" s="17"/>
    </row>
    <row r="42" spans="1:20" s="15" customFormat="1" ht="205.5" customHeight="1" thickBot="1" x14ac:dyDescent="0.3">
      <c r="A42" s="9" t="s">
        <v>73</v>
      </c>
      <c r="B42" s="9" t="s">
        <v>74</v>
      </c>
      <c r="C42" s="10" t="s">
        <v>80</v>
      </c>
      <c r="D42" s="11">
        <v>46077</v>
      </c>
      <c r="E42" s="11">
        <v>46752</v>
      </c>
      <c r="F42" s="9">
        <v>1584</v>
      </c>
      <c r="G42" s="12">
        <v>8201</v>
      </c>
      <c r="H42" s="12">
        <v>8201</v>
      </c>
      <c r="I42" s="20"/>
      <c r="J42" s="14" t="s">
        <v>17</v>
      </c>
      <c r="K42" s="14"/>
      <c r="P42" s="16"/>
      <c r="R42" s="16"/>
      <c r="T42" s="17"/>
    </row>
    <row r="43" spans="1:20" s="15" customFormat="1" ht="205.5" customHeight="1" thickBot="1" x14ac:dyDescent="0.3">
      <c r="A43" s="9" t="s">
        <v>81</v>
      </c>
      <c r="B43" s="9" t="s">
        <v>82</v>
      </c>
      <c r="C43" s="10" t="s">
        <v>83</v>
      </c>
      <c r="D43" s="11">
        <v>46098</v>
      </c>
      <c r="E43" s="11">
        <v>46387</v>
      </c>
      <c r="F43" s="9">
        <v>1606</v>
      </c>
      <c r="G43" s="12">
        <v>206500</v>
      </c>
      <c r="H43" s="12">
        <v>206500</v>
      </c>
      <c r="I43" s="20"/>
      <c r="J43" s="14" t="s">
        <v>17</v>
      </c>
      <c r="K43" s="14"/>
      <c r="P43" s="16"/>
      <c r="R43" s="16"/>
      <c r="T43" s="17"/>
    </row>
    <row r="44" spans="1:20" s="15" customFormat="1" ht="205.5" customHeight="1" thickBot="1" x14ac:dyDescent="0.3">
      <c r="A44" s="9" t="s">
        <v>84</v>
      </c>
      <c r="B44" s="9" t="s">
        <v>85</v>
      </c>
      <c r="C44" s="10" t="s">
        <v>86</v>
      </c>
      <c r="D44" s="11">
        <v>46051</v>
      </c>
      <c r="E44" s="11">
        <v>46387</v>
      </c>
      <c r="F44" s="9">
        <v>1624</v>
      </c>
      <c r="G44" s="12">
        <v>68058</v>
      </c>
      <c r="H44" s="12">
        <v>68058</v>
      </c>
      <c r="I44" s="20"/>
      <c r="J44" s="14" t="s">
        <v>17</v>
      </c>
      <c r="K44" s="14"/>
      <c r="P44" s="16"/>
      <c r="R44" s="16"/>
      <c r="T44" s="17"/>
    </row>
    <row r="45" spans="1:20" s="15" customFormat="1" ht="164.25" customHeight="1" thickBot="1" x14ac:dyDescent="0.3">
      <c r="A45" s="9" t="s">
        <v>87</v>
      </c>
      <c r="B45" s="9" t="s">
        <v>88</v>
      </c>
      <c r="C45" s="10" t="s">
        <v>89</v>
      </c>
      <c r="D45" s="11">
        <v>46126</v>
      </c>
      <c r="E45" s="11">
        <v>46752</v>
      </c>
      <c r="F45" s="9">
        <v>1646</v>
      </c>
      <c r="G45" s="12">
        <v>63323.519999999997</v>
      </c>
      <c r="H45" s="12">
        <v>63323.519999999997</v>
      </c>
      <c r="I45" s="20"/>
      <c r="J45" s="14" t="s">
        <v>17</v>
      </c>
      <c r="K45" s="14"/>
      <c r="P45" s="16"/>
      <c r="R45" s="16"/>
      <c r="T45" s="17"/>
    </row>
    <row r="46" spans="1:20" s="15" customFormat="1" ht="121.5" customHeight="1" thickBot="1" x14ac:dyDescent="0.3">
      <c r="A46" s="9" t="s">
        <v>90</v>
      </c>
      <c r="B46" s="9" t="s">
        <v>91</v>
      </c>
      <c r="C46" s="10" t="s">
        <v>92</v>
      </c>
      <c r="D46" s="11">
        <v>46118</v>
      </c>
      <c r="E46" s="11">
        <v>46022</v>
      </c>
      <c r="F46" s="9">
        <v>1657</v>
      </c>
      <c r="G46" s="12">
        <v>73750</v>
      </c>
      <c r="H46" s="12">
        <v>73750</v>
      </c>
      <c r="I46" s="20"/>
      <c r="J46" s="14" t="s">
        <v>17</v>
      </c>
      <c r="K46" s="14"/>
      <c r="P46" s="16"/>
      <c r="R46" s="16"/>
      <c r="T46" s="17"/>
    </row>
    <row r="47" spans="1:20" s="15" customFormat="1" ht="121.5" customHeight="1" thickBot="1" x14ac:dyDescent="0.3">
      <c r="A47" s="9" t="s">
        <v>93</v>
      </c>
      <c r="B47" s="9" t="s">
        <v>94</v>
      </c>
      <c r="C47" s="10" t="s">
        <v>95</v>
      </c>
      <c r="D47" s="11">
        <v>46097</v>
      </c>
      <c r="E47" s="11">
        <v>46752</v>
      </c>
      <c r="F47" s="9">
        <v>1648</v>
      </c>
      <c r="G47" s="12">
        <v>8008.96</v>
      </c>
      <c r="H47" s="12">
        <v>8008.96</v>
      </c>
      <c r="I47" s="20"/>
      <c r="J47" s="14" t="s">
        <v>17</v>
      </c>
      <c r="K47" s="14"/>
      <c r="P47" s="16"/>
      <c r="R47" s="16"/>
      <c r="T47" s="17"/>
    </row>
    <row r="48" spans="1:20" s="15" customFormat="1" ht="121.5" customHeight="1" thickBot="1" x14ac:dyDescent="0.3">
      <c r="A48" s="9" t="s">
        <v>84</v>
      </c>
      <c r="B48" s="9" t="s">
        <v>96</v>
      </c>
      <c r="C48" s="10" t="s">
        <v>97</v>
      </c>
      <c r="D48" s="11">
        <v>46111</v>
      </c>
      <c r="E48" s="11">
        <v>46752</v>
      </c>
      <c r="F48" s="9">
        <v>1617</v>
      </c>
      <c r="G48" s="12">
        <v>19824</v>
      </c>
      <c r="H48" s="12">
        <v>19824</v>
      </c>
      <c r="I48" s="20"/>
      <c r="J48" s="14" t="s">
        <v>17</v>
      </c>
      <c r="K48" s="14"/>
      <c r="P48" s="16"/>
      <c r="R48" s="16"/>
      <c r="T48" s="17"/>
    </row>
    <row r="49" spans="1:20" s="15" customFormat="1" ht="121.5" customHeight="1" thickBot="1" x14ac:dyDescent="0.3">
      <c r="A49" s="9" t="s">
        <v>98</v>
      </c>
      <c r="B49" s="9" t="s">
        <v>99</v>
      </c>
      <c r="C49" s="10" t="s">
        <v>100</v>
      </c>
      <c r="D49" s="11">
        <v>46113</v>
      </c>
      <c r="E49" s="11">
        <v>46387</v>
      </c>
      <c r="F49" s="9">
        <v>1340</v>
      </c>
      <c r="G49" s="12">
        <v>394509.38</v>
      </c>
      <c r="H49" s="12">
        <v>394509.38</v>
      </c>
      <c r="I49" s="20"/>
      <c r="J49" s="14" t="s">
        <v>17</v>
      </c>
      <c r="K49" s="14"/>
      <c r="P49" s="16"/>
      <c r="R49" s="16"/>
      <c r="T49" s="17"/>
    </row>
    <row r="50" spans="1:20" s="15" customFormat="1" ht="121.5" customHeight="1" thickBot="1" x14ac:dyDescent="0.3">
      <c r="A50" s="9" t="s">
        <v>101</v>
      </c>
      <c r="B50" s="9" t="s">
        <v>102</v>
      </c>
      <c r="C50" s="10" t="s">
        <v>103</v>
      </c>
      <c r="D50" s="11">
        <v>46112</v>
      </c>
      <c r="E50" s="11">
        <v>46387</v>
      </c>
      <c r="F50" s="9">
        <v>1517</v>
      </c>
      <c r="G50" s="12">
        <v>242985.60000000001</v>
      </c>
      <c r="H50" s="12">
        <v>242985.60000000001</v>
      </c>
      <c r="I50" s="20"/>
      <c r="J50" s="14" t="s">
        <v>17</v>
      </c>
      <c r="K50" s="14"/>
      <c r="P50" s="16"/>
      <c r="R50" s="16"/>
      <c r="T50" s="17"/>
    </row>
    <row r="51" spans="1:20" s="15" customFormat="1" ht="121.5" customHeight="1" thickBot="1" x14ac:dyDescent="0.3">
      <c r="A51" s="9" t="s">
        <v>104</v>
      </c>
      <c r="B51" s="9" t="s">
        <v>105</v>
      </c>
      <c r="C51" s="10" t="s">
        <v>106</v>
      </c>
      <c r="D51" s="11">
        <v>46108</v>
      </c>
      <c r="E51" s="11">
        <v>46387</v>
      </c>
      <c r="F51" s="9">
        <v>1500</v>
      </c>
      <c r="G51" s="12">
        <v>127440</v>
      </c>
      <c r="H51" s="12">
        <v>127440</v>
      </c>
      <c r="I51" s="20"/>
      <c r="J51" s="14" t="s">
        <v>17</v>
      </c>
      <c r="K51" s="14"/>
      <c r="P51" s="16"/>
      <c r="R51" s="16"/>
      <c r="T51" s="17"/>
    </row>
    <row r="52" spans="1:20" s="15" customFormat="1" ht="121.5" customHeight="1" thickBot="1" x14ac:dyDescent="0.3">
      <c r="A52" s="9" t="s">
        <v>107</v>
      </c>
      <c r="B52" s="9" t="s">
        <v>108</v>
      </c>
      <c r="C52" s="10" t="s">
        <v>109</v>
      </c>
      <c r="D52" s="11">
        <v>46104</v>
      </c>
      <c r="E52" s="11">
        <v>46752</v>
      </c>
      <c r="F52" s="9">
        <v>1497</v>
      </c>
      <c r="G52" s="12">
        <v>59472</v>
      </c>
      <c r="H52" s="12">
        <v>59472</v>
      </c>
      <c r="I52" s="20"/>
      <c r="J52" s="14" t="s">
        <v>17</v>
      </c>
      <c r="K52" s="14"/>
      <c r="P52" s="16"/>
      <c r="R52" s="16"/>
      <c r="T52" s="17"/>
    </row>
    <row r="53" spans="1:20" s="15" customFormat="1" ht="121.5" customHeight="1" thickBot="1" x14ac:dyDescent="0.3">
      <c r="A53" s="9" t="s">
        <v>107</v>
      </c>
      <c r="B53" s="9" t="s">
        <v>108</v>
      </c>
      <c r="C53" s="10" t="s">
        <v>109</v>
      </c>
      <c r="D53" s="11">
        <v>46104</v>
      </c>
      <c r="E53" s="11">
        <v>46752</v>
      </c>
      <c r="F53" s="9">
        <v>1497</v>
      </c>
      <c r="G53" s="12">
        <v>322856.26</v>
      </c>
      <c r="H53" s="12">
        <v>322856.26</v>
      </c>
      <c r="I53" s="20"/>
      <c r="J53" s="14" t="s">
        <v>17</v>
      </c>
      <c r="K53" s="14"/>
      <c r="P53" s="16"/>
      <c r="R53" s="16"/>
      <c r="T53" s="17"/>
    </row>
    <row r="54" spans="1:20" s="15" customFormat="1" ht="121.5" customHeight="1" thickBot="1" x14ac:dyDescent="0.3">
      <c r="A54" s="9" t="s">
        <v>84</v>
      </c>
      <c r="B54" s="9" t="s">
        <v>110</v>
      </c>
      <c r="C54" s="10" t="s">
        <v>111</v>
      </c>
      <c r="D54" s="11">
        <v>46090</v>
      </c>
      <c r="E54" s="11">
        <v>46752</v>
      </c>
      <c r="F54" s="9">
        <v>1640</v>
      </c>
      <c r="G54" s="12">
        <v>4720</v>
      </c>
      <c r="H54" s="12">
        <v>4720</v>
      </c>
      <c r="I54" s="20"/>
      <c r="J54" s="14" t="s">
        <v>17</v>
      </c>
      <c r="K54" s="14"/>
      <c r="P54" s="16"/>
      <c r="R54" s="16"/>
      <c r="T54" s="17"/>
    </row>
    <row r="55" spans="1:20" s="15" customFormat="1" ht="121.5" customHeight="1" thickBot="1" x14ac:dyDescent="0.3">
      <c r="A55" s="9" t="s">
        <v>84</v>
      </c>
      <c r="B55" s="9" t="s">
        <v>112</v>
      </c>
      <c r="C55" s="10" t="s">
        <v>113</v>
      </c>
      <c r="D55" s="11">
        <v>46125</v>
      </c>
      <c r="E55" s="11">
        <v>46752</v>
      </c>
      <c r="F55" s="9">
        <v>1640</v>
      </c>
      <c r="G55" s="12">
        <v>44132</v>
      </c>
      <c r="H55" s="12">
        <v>44132</v>
      </c>
      <c r="I55" s="20"/>
      <c r="J55" s="14" t="s">
        <v>17</v>
      </c>
      <c r="K55" s="14"/>
      <c r="P55" s="16"/>
      <c r="R55" s="16"/>
      <c r="T55" s="17"/>
    </row>
    <row r="56" spans="1:20" s="15" customFormat="1" ht="161.25" customHeight="1" thickBot="1" x14ac:dyDescent="0.3">
      <c r="A56" s="9" t="s">
        <v>114</v>
      </c>
      <c r="B56" s="9" t="s">
        <v>115</v>
      </c>
      <c r="C56" s="10" t="s">
        <v>116</v>
      </c>
      <c r="D56" s="11">
        <v>46119</v>
      </c>
      <c r="E56" s="11">
        <v>46387</v>
      </c>
      <c r="F56" s="9">
        <v>1679</v>
      </c>
      <c r="G56" s="12">
        <v>76271.5</v>
      </c>
      <c r="H56" s="12">
        <v>76271.5</v>
      </c>
      <c r="I56" s="20"/>
      <c r="J56" s="14" t="s">
        <v>17</v>
      </c>
      <c r="K56" s="14"/>
      <c r="P56" s="16"/>
      <c r="R56" s="16"/>
      <c r="T56" s="17"/>
    </row>
    <row r="57" spans="1:20" s="15" customFormat="1" ht="121.5" customHeight="1" thickBot="1" x14ac:dyDescent="0.3">
      <c r="A57" s="9" t="s">
        <v>84</v>
      </c>
      <c r="B57" s="9" t="s">
        <v>117</v>
      </c>
      <c r="C57" s="10" t="s">
        <v>50</v>
      </c>
      <c r="D57" s="11">
        <v>46105</v>
      </c>
      <c r="E57" s="11">
        <v>46752</v>
      </c>
      <c r="F57" s="9">
        <v>1691</v>
      </c>
      <c r="G57" s="12">
        <v>82998.84</v>
      </c>
      <c r="H57" s="12">
        <v>82998.84</v>
      </c>
      <c r="I57" s="20"/>
      <c r="J57" s="14" t="s">
        <v>17</v>
      </c>
      <c r="K57" s="14"/>
      <c r="P57" s="16"/>
      <c r="R57" s="16"/>
      <c r="T57" s="17"/>
    </row>
    <row r="58" spans="1:20" s="15" customFormat="1" ht="121.5" customHeight="1" thickBot="1" x14ac:dyDescent="0.3">
      <c r="A58" s="9" t="s">
        <v>118</v>
      </c>
      <c r="B58" s="9" t="s">
        <v>119</v>
      </c>
      <c r="C58" s="10" t="s">
        <v>120</v>
      </c>
      <c r="D58" s="11">
        <v>46125</v>
      </c>
      <c r="E58" s="11">
        <v>46387</v>
      </c>
      <c r="F58" s="9">
        <v>1689</v>
      </c>
      <c r="G58" s="12">
        <v>259209.95</v>
      </c>
      <c r="H58" s="12">
        <v>259209.95</v>
      </c>
      <c r="I58" s="20"/>
      <c r="J58" s="14" t="s">
        <v>17</v>
      </c>
      <c r="K58" s="14"/>
      <c r="P58" s="16"/>
      <c r="R58" s="16"/>
      <c r="T58" s="17"/>
    </row>
    <row r="59" spans="1:20" s="15" customFormat="1" ht="121.5" customHeight="1" thickBot="1" x14ac:dyDescent="0.3">
      <c r="A59" s="9" t="s">
        <v>121</v>
      </c>
      <c r="B59" s="9" t="s">
        <v>122</v>
      </c>
      <c r="C59" s="10" t="s">
        <v>123</v>
      </c>
      <c r="D59" s="11">
        <v>46127</v>
      </c>
      <c r="E59" s="11">
        <v>46387</v>
      </c>
      <c r="F59" s="9">
        <v>1677</v>
      </c>
      <c r="G59" s="12">
        <v>1132.8</v>
      </c>
      <c r="H59" s="12">
        <v>1132.8</v>
      </c>
      <c r="I59" s="20"/>
      <c r="J59" s="14" t="s">
        <v>17</v>
      </c>
      <c r="K59" s="14"/>
      <c r="P59" s="16"/>
      <c r="R59" s="16"/>
      <c r="T59" s="17"/>
    </row>
    <row r="60" spans="1:20" s="15" customFormat="1" ht="121.5" customHeight="1" thickBot="1" x14ac:dyDescent="0.3">
      <c r="A60" s="9" t="s">
        <v>121</v>
      </c>
      <c r="B60" s="9" t="s">
        <v>122</v>
      </c>
      <c r="C60" s="10" t="s">
        <v>123</v>
      </c>
      <c r="D60" s="11">
        <v>46127</v>
      </c>
      <c r="E60" s="11">
        <v>46387</v>
      </c>
      <c r="F60" s="9">
        <v>1677</v>
      </c>
      <c r="G60" s="12">
        <v>1781.8</v>
      </c>
      <c r="H60" s="12">
        <v>1781.8</v>
      </c>
      <c r="I60" s="20"/>
      <c r="J60" s="14" t="s">
        <v>17</v>
      </c>
      <c r="K60" s="14"/>
      <c r="P60" s="16"/>
      <c r="R60" s="16"/>
      <c r="T60" s="17"/>
    </row>
    <row r="61" spans="1:20" s="15" customFormat="1" ht="121.5" customHeight="1" thickBot="1" x14ac:dyDescent="0.3">
      <c r="A61" s="9" t="s">
        <v>121</v>
      </c>
      <c r="B61" s="9" t="s">
        <v>122</v>
      </c>
      <c r="C61" s="10" t="s">
        <v>123</v>
      </c>
      <c r="D61" s="11">
        <v>46127</v>
      </c>
      <c r="E61" s="11">
        <v>46387</v>
      </c>
      <c r="F61" s="9">
        <v>1677</v>
      </c>
      <c r="G61" s="12">
        <v>8008.66</v>
      </c>
      <c r="H61" s="12">
        <v>8008.66</v>
      </c>
      <c r="I61" s="20"/>
      <c r="J61" s="14" t="s">
        <v>17</v>
      </c>
      <c r="K61" s="14"/>
      <c r="P61" s="16"/>
      <c r="R61" s="16"/>
      <c r="T61" s="17"/>
    </row>
    <row r="62" spans="1:20" ht="45.75" customHeight="1" x14ac:dyDescent="0.25">
      <c r="A62" s="21" t="s">
        <v>124</v>
      </c>
      <c r="B62" s="21"/>
      <c r="C62" s="21"/>
      <c r="D62" s="21"/>
      <c r="E62" s="21"/>
      <c r="F62" s="22"/>
      <c r="G62" s="23">
        <f>SUM(G10:G61)</f>
        <v>6174899.7599999988</v>
      </c>
      <c r="H62" s="23">
        <f>SUM(H10:H61)</f>
        <v>6174899.7599999988</v>
      </c>
      <c r="I62" s="23">
        <f>SUM(I10:I61)</f>
        <v>0</v>
      </c>
      <c r="J62" s="24"/>
      <c r="P62" s="25" t="e">
        <f>+#REF!+#REF!+#REF!</f>
        <v>#REF!</v>
      </c>
      <c r="R62" s="26" t="e">
        <f>+#REF!+#REF!+#REF!+#REF!+#REF!+#REF!+#REF!</f>
        <v>#REF!</v>
      </c>
      <c r="T62" s="27">
        <f>SUM(T10:T61)</f>
        <v>0</v>
      </c>
    </row>
    <row r="63" spans="1:20" x14ac:dyDescent="0.25">
      <c r="A63" s="28"/>
      <c r="B63" s="28"/>
      <c r="C63" s="28"/>
      <c r="D63" s="28"/>
      <c r="E63" s="28"/>
      <c r="F63" s="28"/>
      <c r="G63" s="28"/>
      <c r="H63" s="28"/>
      <c r="I63" s="28"/>
    </row>
    <row r="68" spans="1:10" ht="31.5" customHeight="1" x14ac:dyDescent="0.25">
      <c r="A68" s="29"/>
      <c r="B68" s="29" t="s">
        <v>125</v>
      </c>
      <c r="C68" s="29"/>
      <c r="E68" s="29" t="s">
        <v>126</v>
      </c>
      <c r="F68" s="30"/>
      <c r="G68" s="30"/>
      <c r="H68" s="29" t="s">
        <v>127</v>
      </c>
      <c r="I68" s="30"/>
      <c r="J68" s="30"/>
    </row>
    <row r="69" spans="1:10" ht="23.25" customHeight="1" x14ac:dyDescent="0.25">
      <c r="A69" s="29"/>
      <c r="B69" s="29" t="s">
        <v>128</v>
      </c>
      <c r="C69" s="29"/>
      <c r="E69" s="29" t="s">
        <v>129</v>
      </c>
      <c r="F69" s="31"/>
      <c r="G69" s="30"/>
      <c r="H69" s="29" t="s">
        <v>130</v>
      </c>
      <c r="I69" s="30"/>
      <c r="J69" s="30"/>
    </row>
    <row r="70" spans="1:10" ht="23.25" x14ac:dyDescent="0.25">
      <c r="A70" s="30"/>
      <c r="B70" s="29" t="s">
        <v>131</v>
      </c>
      <c r="C70" s="29"/>
      <c r="E70" s="29" t="s">
        <v>132</v>
      </c>
      <c r="F70" s="30"/>
      <c r="G70" s="30"/>
      <c r="H70" s="29" t="s">
        <v>133</v>
      </c>
      <c r="I70" s="30"/>
      <c r="J70" s="30"/>
    </row>
    <row r="75" spans="1:10" x14ac:dyDescent="0.25">
      <c r="E75" s="32"/>
    </row>
    <row r="76" spans="1:10" x14ac:dyDescent="0.25">
      <c r="E76" s="32"/>
    </row>
    <row r="80" spans="1:10" x14ac:dyDescent="0.25">
      <c r="D80" s="33"/>
    </row>
    <row r="81" spans="1:4" x14ac:dyDescent="0.25">
      <c r="B81" s="33"/>
      <c r="D81" s="33"/>
    </row>
    <row r="82" spans="1:4" x14ac:dyDescent="0.25">
      <c r="B82" s="33"/>
      <c r="D82" s="33"/>
    </row>
    <row r="87" spans="1:4" x14ac:dyDescent="0.25">
      <c r="A87" s="8"/>
    </row>
  </sheetData>
  <autoFilter ref="A9:K61" xr:uid="{8F85175E-FB3F-4169-B610-31D6CECE8906}"/>
  <mergeCells count="5">
    <mergeCell ref="A62:F62"/>
    <mergeCell ref="A5:J5"/>
    <mergeCell ref="A6:J6"/>
    <mergeCell ref="A7:J7"/>
    <mergeCell ref="A8:J8"/>
  </mergeCells>
  <printOptions horizontalCentered="1"/>
  <pageMargins left="0.19685039370078741" right="0.19685039370078741" top="1.1299999999999999" bottom="0.39370078740157483" header="0" footer="0.31496062992125984"/>
  <pageSetup scale="40" orientation="landscape" r:id="rId1"/>
  <headerFooter scaleWithDoc="0">
    <oddFooter>&amp;C&amp;P</oddFooter>
  </headerFooter>
  <rowBreaks count="1" manualBreakCount="1">
    <brk id="71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AE359DCB-0AEC-4C4F-BFE2-38C2A471725F}"/>
</file>

<file path=customXml/itemProps2.xml><?xml version="1.0" encoding="utf-8"?>
<ds:datastoreItem xmlns:ds="http://schemas.openxmlformats.org/officeDocument/2006/customXml" ds:itemID="{BD6134A8-3CA3-4008-9D05-7D9CBA29EEF0}"/>
</file>

<file path=customXml/itemProps3.xml><?xml version="1.0" encoding="utf-8"?>
<ds:datastoreItem xmlns:ds="http://schemas.openxmlformats.org/officeDocument/2006/customXml" ds:itemID="{4F9AFEE5-3DF2-464A-B617-C26424D33B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  </vt:lpstr>
      <vt:lpstr>'PAGADO  '!Área_de_impresión</vt:lpstr>
      <vt:lpstr>'PAGADO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Eliani Esther González Paulino</dc:creator>
  <cp:lastModifiedBy>Eliani Esther González Paulino</cp:lastModifiedBy>
  <cp:lastPrinted>2026-05-15T14:00:46Z</cp:lastPrinted>
  <dcterms:created xsi:type="dcterms:W3CDTF">2026-05-15T13:31:33Z</dcterms:created>
  <dcterms:modified xsi:type="dcterms:W3CDTF">2026-05-15T14:00:52Z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