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0" documentId="8_{8481C79C-67A8-434C-AC17-9D6A3155931C}" xr6:coauthVersionLast="47" xr6:coauthVersionMax="47" xr10:uidLastSave="{00000000-0000-0000-0000-000000000000}"/>
  <bookViews>
    <workbookView xWindow="-120" yWindow="-120" windowWidth="29040" windowHeight="15720" xr2:uid="{98A3C231-7C83-40BE-AC51-4780132AEAFC}"/>
  </bookViews>
  <sheets>
    <sheet name="PAGADO  " sheetId="1" r:id="rId1"/>
  </sheets>
  <externalReferences>
    <externalReference r:id="rId2"/>
  </externalReferences>
  <definedNames>
    <definedName name="_xlnm._FilterDatabase" localSheetId="0" hidden="1">'PAGADO  '!$A$2:$O$88</definedName>
    <definedName name="_xlnm.Print_Area" localSheetId="0">'PAGADO  '!$A$1:$N$101</definedName>
    <definedName name="Borrador">#REF!</definedName>
    <definedName name="NOMBRE">#REF!</definedName>
    <definedName name="_xlnm.Print_Titles" localSheetId="0">'PAGADO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9" i="1" l="1"/>
  <c r="V89" i="1"/>
  <c r="T89" i="1"/>
  <c r="M89" i="1"/>
  <c r="L89" i="1"/>
  <c r="K89" i="1"/>
  <c r="P3" i="1"/>
  <c r="Q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Eliani Esther Gonzalez Paulino</author>
  </authors>
  <commentList>
    <comment ref="K3" authorId="0" shapeId="0" xr:uid="{B7104CA3-E08F-46FA-A256-16C2D21B1263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Monto con el cual fue pagado, a una t6asa de 72.1575</t>
        </r>
      </text>
    </comment>
    <comment ref="L3" authorId="0" shapeId="0" xr:uid="{AA1B96C1-680D-499D-B8DE-25AD21BC7E2C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Monto con el cual fue pagado, a una t6asa de 72.1575</t>
        </r>
      </text>
    </comment>
    <comment ref="P3" authorId="0" shapeId="0" xr:uid="{365AF2B5-A06F-4BB7-826B-16200876C9CB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SE CALCULO A LA TASA DEL EURO DEL DÍA 16/02/2026, FECHA EN QUE FUE RECIBIDO EL EXPEDIENTE POR LA DIRECCIÓN FINACIERA. (72.38)</t>
        </r>
      </text>
    </comment>
    <comment ref="Q3" authorId="0" shapeId="0" xr:uid="{EDEA0F0F-D3C2-46A0-9AA2-33497DEEBEB4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Diferencia</t>
        </r>
      </text>
    </comment>
  </commentList>
</comments>
</file>

<file path=xl/sharedStrings.xml><?xml version="1.0" encoding="utf-8"?>
<sst xmlns="http://schemas.openxmlformats.org/spreadsheetml/2006/main" count="709" uniqueCount="325">
  <si>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</si>
  <si>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</si>
  <si>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</si>
  <si>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</si>
  <si>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</si>
  <si>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</si>
  <si>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</si>
  <si>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</si>
  <si>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</si>
  <si>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</si>
  <si>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</si>
  <si>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</si>
  <si>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</si>
  <si>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</si>
  <si>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</si>
  <si>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</si>
  <si>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</si>
  <si>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</si>
  <si>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 xml:space="preserve"> Centro Internacional para el Estudio de la Preservación y Restauración de Bienes Culturales (ICCROM).</t>
  </si>
  <si>
    <t>Contribución pendiente de pago por parte del Gobierno de República Dominicana al Centro Internacional para el Estudio de la Preservación y Restauración de Bienes Culturales (ICCROM), correspondiente a la cuota 2026.  Monto EUR 2,725.00</t>
  </si>
  <si>
    <r>
      <t>Ref. DOM37 CONT 2026-</t>
    </r>
    <r>
      <rPr>
        <b/>
        <sz val="18"/>
        <rFont val="Times New Roman"/>
        <family val="1"/>
      </rPr>
      <t>El monto de esta deuda está sujeto  a variación por tasa de cambio vigente.</t>
    </r>
  </si>
  <si>
    <t>Libramiento</t>
  </si>
  <si>
    <t>Pagado</t>
  </si>
  <si>
    <t>Next Dominicana S.A.</t>
  </si>
  <si>
    <t>Por adquisición de gasoil premium para uso de las planta eléctricas del Ministerio y sus dependesncias.</t>
  </si>
  <si>
    <t>E450005002154</t>
  </si>
  <si>
    <t>Cultura-DAF-CM-2025-0010</t>
  </si>
  <si>
    <t>Cultura-2025-00074</t>
  </si>
  <si>
    <t>2.3.7.1.02</t>
  </si>
  <si>
    <t>Por adquisición de gasoil premium para uso de las planta eléctricas del Ministerio y sus dependencias.</t>
  </si>
  <si>
    <t>E450005002155</t>
  </si>
  <si>
    <t>E450005002158</t>
  </si>
  <si>
    <t>E450005002807</t>
  </si>
  <si>
    <t>STAGE Visual Sound SVS, SRL</t>
  </si>
  <si>
    <t>Pago del 30% de la certificación por servicios de diseño, montaje, alquileres y arrendamientos de equipos para ser utilizados en la 1ra. Feria Reginal del Libro y la Cultura Cibao 2026.</t>
  </si>
  <si>
    <t>BS0003252-2026/Cultura-CCC-PEEX-2026-0001</t>
  </si>
  <si>
    <t>Cultura-2026-00065</t>
  </si>
  <si>
    <t>2.2.8.6.01</t>
  </si>
  <si>
    <t>Jardin Ilusiones, SRL</t>
  </si>
  <si>
    <t>Pago facturas B1500004538 Y B1500004563, por adquisición de arreglos florares (coronas paz a sus restos) para uso en actividades de este Ministerio de Cultura.</t>
  </si>
  <si>
    <t>B1500004538</t>
  </si>
  <si>
    <t>Cultura-DAF-CM-2023-0001</t>
  </si>
  <si>
    <t>Cultura-2023-00109</t>
  </si>
  <si>
    <t>2.3.1.3.03</t>
  </si>
  <si>
    <t>B1500004563</t>
  </si>
  <si>
    <t>Acuarela Agencia de Medios &amp; Publicidad, SRL</t>
  </si>
  <si>
    <t>Servicios de los talentos Enrrique Qualey y Aquiles Correa para la transmisión y conducción en vivo del Carnaval Nacional 2026.</t>
  </si>
  <si>
    <t>B1500000212</t>
  </si>
  <si>
    <t>Cultura-CCC-PEOR-2026-0002</t>
  </si>
  <si>
    <t>Cultura-2026-00045</t>
  </si>
  <si>
    <t>2.2.2.1.01</t>
  </si>
  <si>
    <t>Grupo Jaquez Morel, SRL</t>
  </si>
  <si>
    <t>Por contratación de la comunicadora Barbara Plaza, para la transmisión en vivo del Carnaval 2026.</t>
  </si>
  <si>
    <t>B1500000248</t>
  </si>
  <si>
    <t>Cultura-2026-00042</t>
  </si>
  <si>
    <t>Imsag Media Group, SRL</t>
  </si>
  <si>
    <t>Contratacion de servicios de Susana Aquino, para la transmisión y conducción en vivo del Carnaval 2026.</t>
  </si>
  <si>
    <t>B1500000096</t>
  </si>
  <si>
    <t>Cultura-2026-00044</t>
  </si>
  <si>
    <t>Autocentro Navarro, SRL</t>
  </si>
  <si>
    <t>Cambio de bateria para uso de vehículo perteneciente a la flotilla vehícular de este Ministerio.</t>
  </si>
  <si>
    <t>E450000000182</t>
  </si>
  <si>
    <t>Cultura-DAF-CD-2025-0064</t>
  </si>
  <si>
    <t>Cultura-2025-00243</t>
  </si>
  <si>
    <t>2.3.9.6.01</t>
  </si>
  <si>
    <t>Clickteck, SRL</t>
  </si>
  <si>
    <t>Adquisición de discos duros para uso de diferentes departamentos de este Ministerio.</t>
  </si>
  <si>
    <t>E450000000247</t>
  </si>
  <si>
    <t>Cultura-DAF-CD-2026-0023</t>
  </si>
  <si>
    <t>Cultura-2026-00048</t>
  </si>
  <si>
    <t>2.6.1.3.01</t>
  </si>
  <si>
    <t>Sofimac Technology Sote, SRL</t>
  </si>
  <si>
    <t>Pago factura B1500000283, por adquisición de material gastable, para uso en la 1ra. Feria Regional del Libro y la Cultura Cibao 2026.</t>
  </si>
  <si>
    <t>B1500000283</t>
  </si>
  <si>
    <t>Cultura-DAF-CD-2026-0028</t>
  </si>
  <si>
    <t>Cultura-2026-00079</t>
  </si>
  <si>
    <t>2.3.2.1.01</t>
  </si>
  <si>
    <t>2.3.3.2.01</t>
  </si>
  <si>
    <t>2.3.6.3.01</t>
  </si>
  <si>
    <t>2.3.9.1.01</t>
  </si>
  <si>
    <t>2.3.9.2.01</t>
  </si>
  <si>
    <t>2.3.9.2.02</t>
  </si>
  <si>
    <t>2.3.9.4.01</t>
  </si>
  <si>
    <t>2.3.9.9.05</t>
  </si>
  <si>
    <t>Rancho Chito, SRL</t>
  </si>
  <si>
    <t>Pago factura NO. B1500002763, por servicio de almuerzo a requerimiento para actividades en el Gran Teatro del Cibao.</t>
  </si>
  <si>
    <t>B1500002763</t>
  </si>
  <si>
    <t>Cultura-DAF-CD-2026-0030</t>
  </si>
  <si>
    <t>Cultura-2026-00085</t>
  </si>
  <si>
    <t>2.2.9.2.03</t>
  </si>
  <si>
    <t>Ferreteria La 50 SRL</t>
  </si>
  <si>
    <t>Pago factura B1500000995 por adquisición de pinturs para uso institucional.</t>
  </si>
  <si>
    <t>B1500000995</t>
  </si>
  <si>
    <t>Cultura-DAF-CM-2026-0010</t>
  </si>
  <si>
    <t>Cultura-2026-00039</t>
  </si>
  <si>
    <t>2.3.7.2.99</t>
  </si>
  <si>
    <t>Soluciones Integrales CAF, SRL</t>
  </si>
  <si>
    <t>Pago factura NO.B1500000901, por bote de escombro en la sede principal de este Ministerio.</t>
  </si>
  <si>
    <t>B1500000901</t>
  </si>
  <si>
    <t>Cultura-DAF-CM-2024-0033</t>
  </si>
  <si>
    <t>Cultura-2024-00191</t>
  </si>
  <si>
    <t>2.2.7.2.08</t>
  </si>
  <si>
    <t>VIP Montajes Y Gourmet U&amp;B SRL</t>
  </si>
  <si>
    <t>Pago facturas Nos. B1500000766 Y B1500000774, por concepto de catering para el Desfile Nacional de Carnaval 2026.</t>
  </si>
  <si>
    <t>B1500000766</t>
  </si>
  <si>
    <t>Cultura-DAF-CM-2026-0004</t>
  </si>
  <si>
    <t>Cultura-2026-00016</t>
  </si>
  <si>
    <t>B1500000774</t>
  </si>
  <si>
    <t>Inversiones Furo EIRL</t>
  </si>
  <si>
    <t>Pago factura B1500000294, por adquisicion de bombillos LED, para ser utilizados en la primera feria Regional del libro y la cultura Cibao.</t>
  </si>
  <si>
    <t>B1500000294</t>
  </si>
  <si>
    <t>Cultura-DAF-CD-2026-0027</t>
  </si>
  <si>
    <t>Cultura-2026-00077</t>
  </si>
  <si>
    <t>Tecnofijaciones De Dominicana, SRL</t>
  </si>
  <si>
    <t>Pago factura B1500000896 por adquisición de pinturas para uso institucional.</t>
  </si>
  <si>
    <t>B1500000896</t>
  </si>
  <si>
    <t>Cultura -2026-00040</t>
  </si>
  <si>
    <t>Tecnicaribe Dominicana, SA</t>
  </si>
  <si>
    <t>Por servicio de alquiler de torres de iluminación monofasicas en el marco de la celebración del Desfile Nacional de Carnaval 2026, realizado el pasado 15 de marzo 2026.</t>
  </si>
  <si>
    <t>E450000000090</t>
  </si>
  <si>
    <t>Cultura-DAF-CD-2026-0015</t>
  </si>
  <si>
    <t>Cultura-2026-00028</t>
  </si>
  <si>
    <t>2.2.5.8.01</t>
  </si>
  <si>
    <t>Pago No. 8, según factura No. E450005003330 de la vertificación de contrato NO. BS-0005004-2025. Por adquisición de gasoil premium para uso de las planta eléctricas del Ministerio y sus dependencias</t>
  </si>
  <si>
    <t>E450005003330</t>
  </si>
  <si>
    <t xml:space="preserve"> Cultura-DAF-CM-2025-0010</t>
  </si>
  <si>
    <t>Editora Corripio SAS</t>
  </si>
  <si>
    <t>Por concepto de impresión de libros y confección e impresión de cajas de libros, para la Feria Regional del Libro y Cultura Cibao 2026.</t>
  </si>
  <si>
    <t>E450000000520</t>
  </si>
  <si>
    <t>Cultura-DAF-CM-2026-0012</t>
  </si>
  <si>
    <t>Cultura-2026-00047</t>
  </si>
  <si>
    <t>2.2.2.2.01</t>
  </si>
  <si>
    <t>Dominican Watchman National, SA</t>
  </si>
  <si>
    <t>Por servicio de seguridad privada para custodia de tarimas y equipos del desfile Nacional de carnaval 2026.</t>
  </si>
  <si>
    <t>E450000000194</t>
  </si>
  <si>
    <t>Cultura-DAF-CD-2026-0009</t>
  </si>
  <si>
    <t>Cultura-2026-00012</t>
  </si>
  <si>
    <t>2.2.9.1.01</t>
  </si>
  <si>
    <t>Santo Domingo Motors Company, S.A.</t>
  </si>
  <si>
    <t>Por servicio de mantenimiento preventivo y correctivo a los vehículos marca NISSAN FLOTIER D23 2025, placas el 12328, de la flotilla vehícular de este Ministerio.</t>
  </si>
  <si>
    <t>E450000006020</t>
  </si>
  <si>
    <t>Cultura-DAF-CD-2025-0068</t>
  </si>
  <si>
    <t>Cultura-2025-00259</t>
  </si>
  <si>
    <t>2.2.7.2.06</t>
  </si>
  <si>
    <t>Room Grupo Creativo, SRL</t>
  </si>
  <si>
    <t>Por servicios creativos, de producción y diseño para iniciativa institucionl, dirigido a empresas MIPYMES Mujer.</t>
  </si>
  <si>
    <t>B1500000144</t>
  </si>
  <si>
    <t>BS-003280-2026/Cultura-CCC-PEOR-2026-0003</t>
  </si>
  <si>
    <t>Cultura-2026-00063</t>
  </si>
  <si>
    <t>2.2.8.7.06</t>
  </si>
  <si>
    <t>Auto Servicio Automotriz Inteligente RD Auto SAI RD SRL</t>
  </si>
  <si>
    <t>Por servicio de mantenimiento y reparación de vehículos de la flotilla vehícular de este Ministerio.</t>
  </si>
  <si>
    <t>B1500002931</t>
  </si>
  <si>
    <t>Culura-DAF-CM-2025-0075</t>
  </si>
  <si>
    <t>Cultura-2025-00406</t>
  </si>
  <si>
    <t>B1500002932</t>
  </si>
  <si>
    <t>B1500002933</t>
  </si>
  <si>
    <t>B1500002934</t>
  </si>
  <si>
    <t>B1500002935</t>
  </si>
  <si>
    <t>B1500002936</t>
  </si>
  <si>
    <t>B1500002937</t>
  </si>
  <si>
    <t>B1500002938</t>
  </si>
  <si>
    <t>B1500002939</t>
  </si>
  <si>
    <t>ELGI-TEX, SRL</t>
  </si>
  <si>
    <t>Por adquisición de detectores de metales portatiles, para uso en la 1ra. Feria del Libro y la Cultura Cibao 2026.</t>
  </si>
  <si>
    <t>B1500000190</t>
  </si>
  <si>
    <t>Cultura-DAF-CD-2026-0014</t>
  </si>
  <si>
    <t>Cultura-2026-00082</t>
  </si>
  <si>
    <t>2.6.6.2.01</t>
  </si>
  <si>
    <t>Asociación De Scouts Dominicana, INC.</t>
  </si>
  <si>
    <t>Por servicio de alquiler de espacios de estacionamientos utilizados en actividades del Desfile Nacional del Carnaval 2026.</t>
  </si>
  <si>
    <t>B1500000249</t>
  </si>
  <si>
    <t>Cultura-DAF-CD-2026-0004</t>
  </si>
  <si>
    <t>Cultura-2026-00008</t>
  </si>
  <si>
    <t>2.2.5.1.01</t>
  </si>
  <si>
    <t>Ingenieria Electromecanica Y Construcciones Dingecon, SRL</t>
  </si>
  <si>
    <t>Pago de factura No.B1500000258, por servicio de reparaciòn a generador eléctrico marca cartepillar de este Ministerio de Cultura.</t>
  </si>
  <si>
    <t>B1500000258</t>
  </si>
  <si>
    <t>Cultura-DAF-CM-2025-0039</t>
  </si>
  <si>
    <t>Cultura-2025-00199</t>
  </si>
  <si>
    <t>2.2.7.2.07</t>
  </si>
  <si>
    <t>Servicios Eléctricos Profesionales Serpronal SRL</t>
  </si>
  <si>
    <t>Pago factura B150000464, por adquisición de materiales eléctricos varios para ser utilizados en este Ministerio.</t>
  </si>
  <si>
    <t>B1500000464</t>
  </si>
  <si>
    <t>Cultura-DAF-CM-2026-0014</t>
  </si>
  <si>
    <t>Cultura-2026-00053</t>
  </si>
  <si>
    <t>Tecnohappyrd, SRL</t>
  </si>
  <si>
    <t>Pago factura B1500000011, por adquisición de TV Smart de 55" para uso en la primera Feria del Libro y Cultura Cibao 2026.</t>
  </si>
  <si>
    <t>B1500000011</t>
  </si>
  <si>
    <t>Cultura-DAF-CD-2026-0029</t>
  </si>
  <si>
    <t>Cultura-2026-00083</t>
  </si>
  <si>
    <t>Por servicio de bote de escombros generados por las fuertes lluvias ocurridas el pasado 13 de Abril.</t>
  </si>
  <si>
    <t>B1500000902</t>
  </si>
  <si>
    <t>Suplimade Comercial, SRL</t>
  </si>
  <si>
    <t>Por adquisición de fardos de agua para Feria Regional del Libro y la Cultura Cibao 2026, realizada del 20 al 26 de abril.</t>
  </si>
  <si>
    <t>E450000000452</t>
  </si>
  <si>
    <t>Cultura-DAF-CD-2026-0025</t>
  </si>
  <si>
    <t>Cultura-2026-00049</t>
  </si>
  <si>
    <t>2.3.1.1.01</t>
  </si>
  <si>
    <t>Khalicco Investments, SRL</t>
  </si>
  <si>
    <t>Pago factura B1500001675, por adquisición de materiales eléctricos y ventiladores para uso de este Ministerio.</t>
  </si>
  <si>
    <t>B1500001675</t>
  </si>
  <si>
    <t>Cultura-2026-00060</t>
  </si>
  <si>
    <t>2.6.1.4.01</t>
  </si>
  <si>
    <t>Toner Depot Multiservicios EORG, SRL</t>
  </si>
  <si>
    <t>Por servicio de alquiler de impresoras y mantenimiento de los equipos de impresión de este Ministerio y sus dependencias.</t>
  </si>
  <si>
    <t>E450000000933</t>
  </si>
  <si>
    <t>BS-0007238-2025/Cultura-CCC-CP-2025-0003</t>
  </si>
  <si>
    <t>Cultura-2025-00157</t>
  </si>
  <si>
    <t>2.2.5.3.04</t>
  </si>
  <si>
    <t>Resolución Técnica Aldaso EIRL</t>
  </si>
  <si>
    <t>Pago factura No.B1500000590, por servicio de reparación del sistema de la manejadora (aire acondicionado) de 5 toneladas, perteneciente a los camerinos del Gran Teatro del Cibao, dependencia de este Ministerio de Cultura.</t>
  </si>
  <si>
    <t>B1500000590</t>
  </si>
  <si>
    <t>Cultura-DAF-CM-2025-0028</t>
  </si>
  <si>
    <t>Cultura-2025-00153</t>
  </si>
  <si>
    <t>Travelista, SRL</t>
  </si>
  <si>
    <t>Pago factura B1500000678 Y B1500000679, menos el 20% de amortización al avance de la certificación de contrato BS-0005663-2025, por servicio de alojamiento en el hotel Santiago, curbio Collection BY Hilton.</t>
  </si>
  <si>
    <t>B1500000678</t>
  </si>
  <si>
    <t>BS-0014970-2025/Cultura-CCC-CP-2025-0001</t>
  </si>
  <si>
    <t>Cultura-2025-00111</t>
  </si>
  <si>
    <t>2.2.5.1.02</t>
  </si>
  <si>
    <t>Pago factura B1500000678 Y B1500000679, menos el 20% de amortización al avance de la certificación de contrato BS-0004663-2025, por servicio de alojamiento en el hotel Santiago, curbio Collection BY Hilton.</t>
  </si>
  <si>
    <t>B1500000679</t>
  </si>
  <si>
    <t>Elvin Manuel De Jesús Medina</t>
  </si>
  <si>
    <t>Pago factura B150000102, por contratación de servicio de talento Elvin Manuel De Jesus Medina para la animación y publicidad en vivo del carnaval Nacional 2026, celebrado el 15 de marzo 2026</t>
  </si>
  <si>
    <t>B1500000102</t>
  </si>
  <si>
    <t>Cultura-2026-00046</t>
  </si>
  <si>
    <t>Pyqui Movil SRL</t>
  </si>
  <si>
    <t>Pago factura B1500000138, por concepto de primer pago por servicio de posicionamiento global (GP), para la flotilla vehícular de este Ministerio de Cultura.</t>
  </si>
  <si>
    <t>B150000138</t>
  </si>
  <si>
    <t>Cultura-DAF-CD-2026-0037</t>
  </si>
  <si>
    <t>Cultura-2026-00092</t>
  </si>
  <si>
    <t>2.2.8.7.05</t>
  </si>
  <si>
    <t xml:space="preserve">Suferdom, SRL </t>
  </si>
  <si>
    <t>Pago factura B1500000357, por adquisición de materiales eléctricos, para uso en la primera Feria Regional del Libro y la Cultura Cibao 2026.</t>
  </si>
  <si>
    <t>B1500000357</t>
  </si>
  <si>
    <t>Cultura-2026-00076</t>
  </si>
  <si>
    <t>2.3.1.4.01</t>
  </si>
  <si>
    <t>2.3.6.1.01</t>
  </si>
  <si>
    <t>2.3.6.3.04</t>
  </si>
  <si>
    <t>2.3.9.8.02</t>
  </si>
  <si>
    <t>Gondolaudio, SRL</t>
  </si>
  <si>
    <t>Por contratación de sevicios del talento Brea Frank para la tranmisión y conducción en vivo del Carnaval Nacional 2026, celebrado el 15 de marzo 2026.</t>
  </si>
  <si>
    <t>B1500000078</t>
  </si>
  <si>
    <t>Cultura-2026-00043</t>
  </si>
  <si>
    <t>Tech Plus Office Tepluof, SRL</t>
  </si>
  <si>
    <t>Pago factura E4500000008, por aquisición de material gastable para uso de este Ministerio.</t>
  </si>
  <si>
    <t>E450000000008</t>
  </si>
  <si>
    <t>Cultura-DAF-CM-2026-0015</t>
  </si>
  <si>
    <t>Cultura-2026-00072</t>
  </si>
  <si>
    <t>Victor A. Garrido Montes De Oca</t>
  </si>
  <si>
    <t>Pago factura No. B150000028 por servicio de elaboración de actos de comprobación y de notarización de diferentes documentos de este Ministerio de Cultura.</t>
  </si>
  <si>
    <t>B1500000028</t>
  </si>
  <si>
    <t>2.2.8.7.02</t>
  </si>
  <si>
    <t xml:space="preserve">Heydell Bar, SRL </t>
  </si>
  <si>
    <t>Por servicio de alquiler de vallas de seguridad para ser utilizadas en el marco de la celebración de la primera Feria Regional del Libro y la Cultura Cibao 2026.</t>
  </si>
  <si>
    <t>B1500000022</t>
  </si>
  <si>
    <t>Cultura-DAF-CM-2026-0019</t>
  </si>
  <si>
    <t>Cultura-2026-00080</t>
  </si>
  <si>
    <t>Brothers RSR Supply Office, SRL</t>
  </si>
  <si>
    <t>Pago factura B1500001439, por adquisición de material gastable de oficina para uso de este Ministerio.</t>
  </si>
  <si>
    <t>B1500001439</t>
  </si>
  <si>
    <t>Cultura-2026-00068</t>
  </si>
  <si>
    <t>2.3.3.1.01</t>
  </si>
  <si>
    <t>Brother RSR Supply Office, SRL</t>
  </si>
  <si>
    <t>CHB Conceptual Holding Business, SRL</t>
  </si>
  <si>
    <t>Por alquiler del mes de mayo 2026 de la nave para almacenamiento de menrcancias y activos fijos de la sede y sus dependencias por un periodo de 24 meses.</t>
  </si>
  <si>
    <t>B1500000165</t>
  </si>
  <si>
    <t>BS-0005468-2025</t>
  </si>
  <si>
    <t>Romiva, SRL</t>
  </si>
  <si>
    <t>Adquisición de material gastable.</t>
  </si>
  <si>
    <t>B1500000296</t>
  </si>
  <si>
    <t>Cultura-2026-00069</t>
  </si>
  <si>
    <t>Material gastable eléctrico.</t>
  </si>
  <si>
    <t>B1500000354</t>
  </si>
  <si>
    <t>Cultura-2026-00058</t>
  </si>
  <si>
    <t>Empresas Macangel, SRL</t>
  </si>
  <si>
    <t>Servicios de montaje y alquiler de carpas en el DNCD 2026.</t>
  </si>
  <si>
    <t>B1500000483</t>
  </si>
  <si>
    <t>Cultura-DAF-CD-2026-0008</t>
  </si>
  <si>
    <t>Cultura-2026-00007</t>
  </si>
  <si>
    <t>Servicios de mantenimiento preventivo y correctivo  a vehículo perteneciente a la flotilla vehícular de este Ministerio.</t>
  </si>
  <si>
    <t>E450000006300</t>
  </si>
  <si>
    <t>Centroxpert STE, SRL</t>
  </si>
  <si>
    <t>Adquisiciónde dispositivos informaticos y herramientas para ser utilizados en la Feria Regional del Libro y la Cultura Cibao 2026.</t>
  </si>
  <si>
    <t>E450000000542</t>
  </si>
  <si>
    <t>Cultura-DAF-CD-2026-0033</t>
  </si>
  <si>
    <t>Cultura-2026-00089</t>
  </si>
  <si>
    <t>Adquisición de dispositivos informaticos y herramientas para ser utilizados en la Feria Regional del Libro y la Cultura Cibao 2026.</t>
  </si>
  <si>
    <t>2.6.5.6.01</t>
  </si>
  <si>
    <t>Metalurgik, SRL</t>
  </si>
  <si>
    <t>Por trabajos varios de herreria ejecutados en la Plaza de la Cultura.</t>
  </si>
  <si>
    <t>B1500000151</t>
  </si>
  <si>
    <t>Cultura-DAF-CD-2024-0113</t>
  </si>
  <si>
    <t>Cultura-2024-00301</t>
  </si>
  <si>
    <t>Miguel Cuello Corredores de Seguros, SRL</t>
  </si>
  <si>
    <t>Servicios de seguro por 12 meses, para almacenamiento externo de este Ministerio.</t>
  </si>
  <si>
    <t>B1500000157</t>
  </si>
  <si>
    <t>Cultura-DAF-CM-2026-0025</t>
  </si>
  <si>
    <t>Cultura-2026-00088</t>
  </si>
  <si>
    <t>2.2.6.1.01</t>
  </si>
  <si>
    <t>Evelmar Comercial, SRL</t>
  </si>
  <si>
    <t>Servicio de impresión de talonarios a requerimiento de la Dirección Financiera.</t>
  </si>
  <si>
    <t>B1500000656</t>
  </si>
  <si>
    <t>Cultura-DAF-CM-2025-0069</t>
  </si>
  <si>
    <t>Cultura-2025-00349</t>
  </si>
  <si>
    <t>Casa Lopéz-Penha, SRL</t>
  </si>
  <si>
    <t>Por servicio de cobertura fotografica y audiovisuales de las intervenciones a nivel nacional de este Ministerio.</t>
  </si>
  <si>
    <t>Cultura-DAF-CD-2025-0074</t>
  </si>
  <si>
    <t>Cultura-2025-00340</t>
  </si>
  <si>
    <t>Progastable, SRL</t>
  </si>
  <si>
    <t>Adquisición de articulos de limpieza para uso de este Ministerio.</t>
  </si>
  <si>
    <t>B1500000519</t>
  </si>
  <si>
    <t>Cultura-DAF-CM-2026-0003</t>
  </si>
  <si>
    <t>Cultura-2026-00036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</si>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</sst>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name val="Times New Roman"/>
      <family val="1"/>
    </font>
    <font>
      <b/>
      <sz val="18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 vertical="center"/>
    </xf>
    <xf numFmtId="43" fontId="5" fillId="6" borderId="1" xfId="0" applyNumberFormat="1" applyFont="1" applyFill="1" applyBorder="1" applyAlignment="1">
      <alignment horizontal="right" vertical="center"/>
    </xf>
    <xf numFmtId="43" fontId="5" fillId="6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7" borderId="1" xfId="0" applyNumberFormat="1" applyFont="1" applyFill="1" applyBorder="1" applyAlignment="1">
      <alignment horizontal="right" vertical="center"/>
    </xf>
    <xf numFmtId="4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43" fontId="9" fillId="7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6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9" fillId="0" borderId="1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3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43" fontId="12" fillId="4" borderId="0" xfId="0" applyNumberFormat="1" applyFont="1" applyFill="1" applyAlignment="1">
      <alignment horizontal="center" vertical="center"/>
    </xf>
    <xf numFmtId="43" fontId="4" fillId="5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94</xdr:row>
      <xdr:rowOff>15875</xdr:rowOff>
    </xdr:from>
    <xdr:to>
      <xdr:col>2</xdr:col>
      <xdr:colOff>381000</xdr:colOff>
      <xdr:row>94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4E4D300D-1D47-416B-88B5-4E3B2DB2C35C}"/>
            </a:ext>
          </a:extLst>
        </xdr:cNvPr>
        <xdr:cNvCxnSpPr/>
      </xdr:nvCxnSpPr>
      <xdr:spPr>
        <a:xfrm flipV="1">
          <a:off x="2492375" y="180219350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1174750</xdr:colOff>
      <xdr:row>94</xdr:row>
      <xdr:rowOff>15875</xdr:rowOff>
    </xdr:from>
    <xdr:to>
      <xdr:col>5</xdr:col>
      <xdr:colOff>1492250</xdr:colOff>
      <xdr:row>94</xdr:row>
      <xdr:rowOff>15876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9F05C4C8-D653-49FF-8A4C-B2277F8F8F1F}"/>
            </a:ext>
          </a:extLst>
        </xdr:cNvPr>
        <xdr:cNvCxnSpPr/>
      </xdr:nvCxnSpPr>
      <xdr:spPr>
        <a:xfrm flipV="1">
          <a:off x="8794750" y="180219350"/>
          <a:ext cx="28924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1264795</xdr:colOff>
      <xdr:row>94</xdr:row>
      <xdr:rowOff>31230</xdr:rowOff>
    </xdr:from>
    <xdr:to>
      <xdr:col>12</xdr:col>
      <xdr:colOff>651135</xdr:colOff>
      <xdr:row>94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5EDD87AA-8D2D-40D8-9D0A-A0D9E5552C67}"/>
            </a:ext>
          </a:extLst>
        </xdr:cNvPr>
        <xdr:cNvCxnSpPr/>
      </xdr:nvCxnSpPr>
      <xdr:spPr>
        <a:xfrm>
          <a:off x="14609320" y="180234705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.sharepoint.com/sites/Dep-Contabilidad/Documentos%20compartidos/CUENTAS%20POR%20PAGAR/CUENTAS%20POR%20PAGAR%202026/5%20Cuentas%20por%20pagar%20Mayo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 DIC. 2025 (2)"/>
      <sheetName val="PAGADO  "/>
      <sheetName val="C X P MAYO 2026"/>
      <sheetName val="C X P GENERAL-MAYO 2026 "/>
      <sheetName val="TRANSPARENCIA IMPRESION"/>
      <sheetName val="PASIVOS NO CORRIENTE-ACTUA."/>
      <sheetName val="TRANSPARENCIA "/>
      <sheetName val="PASIVOS NO CORRIENTE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A82-47B7-409D-9F77-72CB23362AE7}">
  <sheetPr>
    <tabColor rgb="FF00B0F0"/>
  </sheetPr>
  <dimension ref="A2:X114"/>
  <sheetViews>
    <sheetView tabSelected="1" topLeftCell="A87" zoomScale="64" zoomScaleNormal="64" zoomScaleSheetLayoutView="61" workbookViewId="0">
      <selection activeCell="J3" sqref="J3"/>
    </sheetView>
  </sheetViews>
  <sheetFormatPr baseColWidth="10" defaultColWidth="11.5703125" defaultRowHeight="21" x14ac:dyDescent="0.25"/>
  <cols>
    <col min="1" max="1" width="43.5703125" style="5" customWidth="1"/>
    <col min="2" max="2" width="38.7109375" style="5" customWidth="1"/>
    <col min="3" max="3" width="32" style="5" customWidth="1"/>
    <col min="4" max="4" width="30.42578125" style="5" customWidth="1"/>
    <col min="5" max="5" width="30.5703125" style="5" customWidth="1"/>
    <col min="6" max="6" width="31.42578125" style="5" hidden="1" customWidth="1"/>
    <col min="7" max="7" width="32.5703125" style="5" hidden="1" customWidth="1"/>
    <col min="8" max="8" width="21" style="5" hidden="1" customWidth="1"/>
    <col min="9" max="9" width="29.140625" style="5" hidden="1" customWidth="1"/>
    <col min="10" max="10" width="24.85546875" style="5" customWidth="1"/>
    <col min="11" max="11" width="33.5703125" style="5" customWidth="1"/>
    <col min="12" max="12" width="33.28515625" style="5" customWidth="1"/>
    <col min="13" max="13" width="23.85546875" style="5" customWidth="1"/>
    <col min="14" max="14" width="24" style="5" customWidth="1"/>
    <col min="15" max="15" width="21.140625" style="5" hidden="1" customWidth="1"/>
    <col min="16" max="16" width="23.28515625" style="5" customWidth="1"/>
    <col min="17" max="17" width="15.5703125" style="5" customWidth="1"/>
    <col min="18" max="18" width="11.5703125" style="5"/>
    <col min="19" max="19" width="21.7109375" style="5" hidden="1" customWidth="1"/>
    <col min="20" max="20" width="24.140625" style="6" hidden="1" customWidth="1"/>
    <col min="21" max="21" width="11.5703125" style="5" hidden="1" customWidth="1"/>
    <col min="22" max="22" width="27.42578125" style="7" hidden="1" customWidth="1"/>
    <col min="23" max="23" width="11.5703125" style="5" hidden="1" customWidth="1"/>
    <col min="24" max="24" width="22.28515625" style="5" hidden="1" customWidth="1"/>
    <col min="25" max="25" width="11.5703125" style="5" customWidth="1"/>
    <col min="26" max="16384" width="11.5703125" style="5"/>
  </cols>
  <sheetData>
    <row r="2" spans="1:24" ht="8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T2" s="6" t="s">
        <v>15</v>
      </c>
      <c r="V2" s="7" t="s">
        <v>16</v>
      </c>
      <c r="X2" s="8" t="s">
        <v>17</v>
      </c>
    </row>
    <row r="3" spans="1:24" s="18" customFormat="1" ht="225" customHeight="1" thickBot="1" x14ac:dyDescent="0.3">
      <c r="A3" s="9" t="s">
        <v>18</v>
      </c>
      <c r="B3" s="9" t="s">
        <v>19</v>
      </c>
      <c r="C3" s="10"/>
      <c r="D3" s="11">
        <v>46054</v>
      </c>
      <c r="E3" s="11"/>
      <c r="F3" s="9" t="s">
        <v>20</v>
      </c>
      <c r="G3" s="9"/>
      <c r="H3" s="9"/>
      <c r="I3" s="12" t="s">
        <v>21</v>
      </c>
      <c r="J3" s="9">
        <v>2031</v>
      </c>
      <c r="K3" s="13">
        <v>196629.19</v>
      </c>
      <c r="L3" s="13">
        <v>196629.19</v>
      </c>
      <c r="M3" s="14"/>
      <c r="N3" s="9" t="s">
        <v>22</v>
      </c>
      <c r="O3" s="15"/>
      <c r="P3" s="16">
        <f>2725*72.38</f>
        <v>197235.5</v>
      </c>
      <c r="Q3" s="17">
        <f>+P3-L3</f>
        <v>606.30999999999767</v>
      </c>
      <c r="T3" s="19"/>
      <c r="V3" s="19"/>
      <c r="X3" s="20"/>
    </row>
    <row r="4" spans="1:24" s="18" customFormat="1" ht="142.5" customHeight="1" thickBot="1" x14ac:dyDescent="0.3">
      <c r="A4" s="21" t="s">
        <v>23</v>
      </c>
      <c r="B4" s="21" t="s">
        <v>24</v>
      </c>
      <c r="C4" s="22" t="s">
        <v>25</v>
      </c>
      <c r="D4" s="23">
        <v>46071</v>
      </c>
      <c r="E4" s="23">
        <v>46387</v>
      </c>
      <c r="F4" s="21" t="s">
        <v>26</v>
      </c>
      <c r="G4" s="21" t="s">
        <v>27</v>
      </c>
      <c r="H4" s="21" t="s">
        <v>28</v>
      </c>
      <c r="I4" s="21" t="s">
        <v>21</v>
      </c>
      <c r="J4" s="21">
        <v>1721</v>
      </c>
      <c r="K4" s="16">
        <v>17674.18</v>
      </c>
      <c r="L4" s="16">
        <v>17674.18</v>
      </c>
      <c r="M4" s="24"/>
      <c r="N4" s="21" t="s">
        <v>22</v>
      </c>
      <c r="O4" s="25"/>
      <c r="T4" s="19"/>
      <c r="V4" s="19"/>
      <c r="X4" s="20"/>
    </row>
    <row r="5" spans="1:24" s="18" customFormat="1" ht="142.5" customHeight="1" thickBot="1" x14ac:dyDescent="0.3">
      <c r="A5" s="21" t="s">
        <v>23</v>
      </c>
      <c r="B5" s="21" t="s">
        <v>29</v>
      </c>
      <c r="C5" s="22" t="s">
        <v>30</v>
      </c>
      <c r="D5" s="23">
        <v>46071</v>
      </c>
      <c r="E5" s="23">
        <v>46387</v>
      </c>
      <c r="F5" s="21" t="s">
        <v>26</v>
      </c>
      <c r="G5" s="21" t="s">
        <v>27</v>
      </c>
      <c r="H5" s="21" t="s">
        <v>28</v>
      </c>
      <c r="I5" s="21" t="s">
        <v>21</v>
      </c>
      <c r="J5" s="21">
        <v>1721</v>
      </c>
      <c r="K5" s="16">
        <v>2687.57</v>
      </c>
      <c r="L5" s="16">
        <v>2687.57</v>
      </c>
      <c r="M5" s="24"/>
      <c r="N5" s="21" t="s">
        <v>22</v>
      </c>
      <c r="O5" s="25"/>
      <c r="T5" s="19"/>
      <c r="V5" s="19"/>
      <c r="X5" s="20"/>
    </row>
    <row r="6" spans="1:24" s="18" customFormat="1" ht="142.5" customHeight="1" thickBot="1" x14ac:dyDescent="0.3">
      <c r="A6" s="21" t="s">
        <v>23</v>
      </c>
      <c r="B6" s="21" t="s">
        <v>29</v>
      </c>
      <c r="C6" s="22" t="s">
        <v>31</v>
      </c>
      <c r="D6" s="23">
        <v>46079</v>
      </c>
      <c r="E6" s="23">
        <v>46387</v>
      </c>
      <c r="F6" s="21" t="s">
        <v>26</v>
      </c>
      <c r="G6" s="21" t="s">
        <v>27</v>
      </c>
      <c r="H6" s="21" t="s">
        <v>28</v>
      </c>
      <c r="I6" s="21" t="s">
        <v>21</v>
      </c>
      <c r="J6" s="21">
        <v>1721</v>
      </c>
      <c r="K6" s="16">
        <v>20980</v>
      </c>
      <c r="L6" s="16">
        <v>20980</v>
      </c>
      <c r="M6" s="24"/>
      <c r="N6" s="21" t="s">
        <v>22</v>
      </c>
      <c r="O6" s="25"/>
      <c r="T6" s="19"/>
      <c r="V6" s="19"/>
      <c r="X6" s="20"/>
    </row>
    <row r="7" spans="1:24" s="18" customFormat="1" ht="142.5" customHeight="1" thickBot="1" x14ac:dyDescent="0.3">
      <c r="A7" s="21" t="s">
        <v>23</v>
      </c>
      <c r="B7" s="21" t="s">
        <v>29</v>
      </c>
      <c r="C7" s="22" t="s">
        <v>32</v>
      </c>
      <c r="D7" s="23">
        <v>46094</v>
      </c>
      <c r="E7" s="23">
        <v>46387</v>
      </c>
      <c r="F7" s="21" t="s">
        <v>26</v>
      </c>
      <c r="G7" s="21" t="s">
        <v>27</v>
      </c>
      <c r="H7" s="21" t="s">
        <v>28</v>
      </c>
      <c r="I7" s="21" t="s">
        <v>21</v>
      </c>
      <c r="J7" s="21">
        <v>1721</v>
      </c>
      <c r="K7" s="16">
        <v>204984</v>
      </c>
      <c r="L7" s="16">
        <v>204984</v>
      </c>
      <c r="M7" s="24"/>
      <c r="N7" s="21" t="s">
        <v>22</v>
      </c>
      <c r="O7" s="25"/>
      <c r="T7" s="19"/>
      <c r="V7" s="19"/>
      <c r="X7" s="20"/>
    </row>
    <row r="8" spans="1:24" s="18" customFormat="1" ht="163.5" customHeight="1" thickBot="1" x14ac:dyDescent="0.3">
      <c r="A8" s="21" t="s">
        <v>33</v>
      </c>
      <c r="B8" s="21" t="s">
        <v>34</v>
      </c>
      <c r="C8" s="22"/>
      <c r="D8" s="23"/>
      <c r="E8" s="23"/>
      <c r="F8" s="21" t="s">
        <v>35</v>
      </c>
      <c r="G8" s="21" t="s">
        <v>36</v>
      </c>
      <c r="H8" s="21" t="s">
        <v>37</v>
      </c>
      <c r="I8" s="21" t="s">
        <v>21</v>
      </c>
      <c r="J8" s="21">
        <v>1580</v>
      </c>
      <c r="K8" s="16">
        <v>10800000</v>
      </c>
      <c r="L8" s="16">
        <v>10800000</v>
      </c>
      <c r="M8" s="24"/>
      <c r="N8" s="21" t="s">
        <v>22</v>
      </c>
      <c r="O8" s="25"/>
      <c r="T8" s="19"/>
      <c r="V8" s="19"/>
      <c r="X8" s="20"/>
    </row>
    <row r="9" spans="1:24" s="18" customFormat="1" ht="181.5" customHeight="1" thickBot="1" x14ac:dyDescent="0.3">
      <c r="A9" s="21" t="s">
        <v>38</v>
      </c>
      <c r="B9" s="21" t="s">
        <v>39</v>
      </c>
      <c r="C9" s="22" t="s">
        <v>40</v>
      </c>
      <c r="D9" s="23">
        <v>46111</v>
      </c>
      <c r="E9" s="23">
        <v>46752</v>
      </c>
      <c r="F9" s="21" t="s">
        <v>41</v>
      </c>
      <c r="G9" s="21" t="s">
        <v>42</v>
      </c>
      <c r="H9" s="21" t="s">
        <v>43</v>
      </c>
      <c r="I9" s="21" t="s">
        <v>21</v>
      </c>
      <c r="J9" s="21">
        <v>1703</v>
      </c>
      <c r="K9" s="16">
        <v>13770.6</v>
      </c>
      <c r="L9" s="16">
        <v>13770.6</v>
      </c>
      <c r="M9" s="24"/>
      <c r="N9" s="21" t="s">
        <v>22</v>
      </c>
      <c r="O9" s="25"/>
      <c r="T9" s="19"/>
      <c r="V9" s="19"/>
      <c r="X9" s="20"/>
    </row>
    <row r="10" spans="1:24" s="18" customFormat="1" ht="165.75" customHeight="1" thickBot="1" x14ac:dyDescent="0.3">
      <c r="A10" s="21" t="s">
        <v>38</v>
      </c>
      <c r="B10" s="21" t="s">
        <v>39</v>
      </c>
      <c r="C10" s="22" t="s">
        <v>44</v>
      </c>
      <c r="D10" s="23">
        <v>46126</v>
      </c>
      <c r="E10" s="23">
        <v>46752</v>
      </c>
      <c r="F10" s="21" t="s">
        <v>41</v>
      </c>
      <c r="G10" s="21" t="s">
        <v>42</v>
      </c>
      <c r="H10" s="21" t="s">
        <v>43</v>
      </c>
      <c r="I10" s="21" t="s">
        <v>21</v>
      </c>
      <c r="J10" s="21">
        <v>1703</v>
      </c>
      <c r="K10" s="16">
        <v>13062.6</v>
      </c>
      <c r="L10" s="16">
        <v>13062.6</v>
      </c>
      <c r="M10" s="24"/>
      <c r="N10" s="21" t="s">
        <v>22</v>
      </c>
      <c r="O10" s="25"/>
      <c r="T10" s="19"/>
      <c r="V10" s="19"/>
      <c r="X10" s="20"/>
    </row>
    <row r="11" spans="1:24" s="18" customFormat="1" ht="142.5" customHeight="1" thickBot="1" x14ac:dyDescent="0.3">
      <c r="A11" s="21" t="s">
        <v>45</v>
      </c>
      <c r="B11" s="21" t="s">
        <v>46</v>
      </c>
      <c r="C11" s="22" t="s">
        <v>47</v>
      </c>
      <c r="D11" s="23">
        <v>46126</v>
      </c>
      <c r="E11" s="23">
        <v>46752</v>
      </c>
      <c r="F11" s="21" t="s">
        <v>48</v>
      </c>
      <c r="G11" s="21" t="s">
        <v>49</v>
      </c>
      <c r="H11" s="21" t="s">
        <v>50</v>
      </c>
      <c r="I11" s="21" t="s">
        <v>21</v>
      </c>
      <c r="J11" s="21">
        <v>1712</v>
      </c>
      <c r="K11" s="16">
        <v>300000</v>
      </c>
      <c r="L11" s="16">
        <v>300000</v>
      </c>
      <c r="M11" s="24"/>
      <c r="N11" s="21" t="s">
        <v>22</v>
      </c>
      <c r="O11" s="25"/>
      <c r="T11" s="19"/>
      <c r="V11" s="19"/>
      <c r="X11" s="20"/>
    </row>
    <row r="12" spans="1:24" s="18" customFormat="1" ht="142.5" customHeight="1" thickBot="1" x14ac:dyDescent="0.3">
      <c r="A12" s="21" t="s">
        <v>51</v>
      </c>
      <c r="B12" s="21" t="s">
        <v>52</v>
      </c>
      <c r="C12" s="22" t="s">
        <v>53</v>
      </c>
      <c r="D12" s="23">
        <v>46101</v>
      </c>
      <c r="E12" s="23">
        <v>46752</v>
      </c>
      <c r="F12" s="21" t="s">
        <v>48</v>
      </c>
      <c r="G12" s="21" t="s">
        <v>54</v>
      </c>
      <c r="H12" s="21" t="s">
        <v>50</v>
      </c>
      <c r="I12" s="21" t="s">
        <v>21</v>
      </c>
      <c r="J12" s="21">
        <v>1709</v>
      </c>
      <c r="K12" s="16">
        <v>149999.24</v>
      </c>
      <c r="L12" s="16">
        <v>149999.24</v>
      </c>
      <c r="M12" s="24"/>
      <c r="N12" s="21" t="s">
        <v>22</v>
      </c>
      <c r="O12" s="25"/>
      <c r="T12" s="19"/>
      <c r="V12" s="19"/>
      <c r="X12" s="20"/>
    </row>
    <row r="13" spans="1:24" s="18" customFormat="1" ht="142.5" customHeight="1" thickBot="1" x14ac:dyDescent="0.3">
      <c r="A13" s="21" t="s">
        <v>55</v>
      </c>
      <c r="B13" s="21" t="s">
        <v>56</v>
      </c>
      <c r="C13" s="22" t="s">
        <v>57</v>
      </c>
      <c r="D13" s="23">
        <v>46101</v>
      </c>
      <c r="E13" s="23">
        <v>46752</v>
      </c>
      <c r="F13" s="21" t="s">
        <v>48</v>
      </c>
      <c r="G13" s="21" t="s">
        <v>58</v>
      </c>
      <c r="H13" s="21" t="s">
        <v>50</v>
      </c>
      <c r="I13" s="21" t="s">
        <v>21</v>
      </c>
      <c r="J13" s="21">
        <v>1713</v>
      </c>
      <c r="K13" s="16">
        <v>100000</v>
      </c>
      <c r="L13" s="16">
        <v>100000</v>
      </c>
      <c r="M13" s="24"/>
      <c r="N13" s="21" t="s">
        <v>22</v>
      </c>
      <c r="O13" s="25"/>
      <c r="T13" s="19"/>
      <c r="V13" s="19"/>
      <c r="X13" s="20"/>
    </row>
    <row r="14" spans="1:24" s="18" customFormat="1" ht="142.5" customHeight="1" thickBot="1" x14ac:dyDescent="0.3">
      <c r="A14" s="21" t="s">
        <v>59</v>
      </c>
      <c r="B14" s="21" t="s">
        <v>60</v>
      </c>
      <c r="C14" s="22" t="s">
        <v>61</v>
      </c>
      <c r="D14" s="23">
        <v>46118</v>
      </c>
      <c r="E14" s="23">
        <v>46387</v>
      </c>
      <c r="F14" s="21" t="s">
        <v>62</v>
      </c>
      <c r="G14" s="21" t="s">
        <v>63</v>
      </c>
      <c r="H14" s="21" t="s">
        <v>64</v>
      </c>
      <c r="I14" s="21" t="s">
        <v>21</v>
      </c>
      <c r="J14" s="21">
        <v>1705</v>
      </c>
      <c r="K14" s="16">
        <v>5979.61</v>
      </c>
      <c r="L14" s="16">
        <v>5979.61</v>
      </c>
      <c r="M14" s="24"/>
      <c r="N14" s="21" t="s">
        <v>22</v>
      </c>
      <c r="O14" s="25"/>
      <c r="T14" s="19"/>
      <c r="V14" s="19"/>
      <c r="X14" s="20"/>
    </row>
    <row r="15" spans="1:24" s="18" customFormat="1" ht="142.5" customHeight="1" thickBot="1" x14ac:dyDescent="0.3">
      <c r="A15" s="9" t="s">
        <v>65</v>
      </c>
      <c r="B15" s="9" t="s">
        <v>66</v>
      </c>
      <c r="C15" s="10" t="s">
        <v>67</v>
      </c>
      <c r="D15" s="11">
        <v>46186</v>
      </c>
      <c r="E15" s="11">
        <v>46387</v>
      </c>
      <c r="F15" s="9" t="s">
        <v>68</v>
      </c>
      <c r="G15" s="9" t="s">
        <v>69</v>
      </c>
      <c r="H15" s="9" t="s">
        <v>70</v>
      </c>
      <c r="I15" s="9" t="s">
        <v>21</v>
      </c>
      <c r="J15" s="9">
        <v>2017</v>
      </c>
      <c r="K15" s="13">
        <v>125715.65</v>
      </c>
      <c r="L15" s="13">
        <v>125715.65</v>
      </c>
      <c r="M15" s="26"/>
      <c r="N15" s="9" t="s">
        <v>22</v>
      </c>
      <c r="O15" s="25"/>
      <c r="T15" s="19"/>
      <c r="V15" s="19"/>
      <c r="X15" s="20"/>
    </row>
    <row r="16" spans="1:24" s="18" customFormat="1" ht="142.5" customHeight="1" thickBot="1" x14ac:dyDescent="0.3">
      <c r="A16" s="9" t="s">
        <v>71</v>
      </c>
      <c r="B16" s="9" t="s">
        <v>72</v>
      </c>
      <c r="C16" s="10" t="s">
        <v>73</v>
      </c>
      <c r="D16" s="11">
        <v>46129</v>
      </c>
      <c r="E16" s="11">
        <v>46387</v>
      </c>
      <c r="F16" s="9" t="s">
        <v>74</v>
      </c>
      <c r="G16" s="9" t="s">
        <v>75</v>
      </c>
      <c r="H16" s="9" t="s">
        <v>76</v>
      </c>
      <c r="I16" s="9" t="s">
        <v>21</v>
      </c>
      <c r="J16" s="9">
        <v>2000</v>
      </c>
      <c r="K16" s="13">
        <v>5947.2</v>
      </c>
      <c r="L16" s="13">
        <v>5947.2</v>
      </c>
      <c r="M16" s="26"/>
      <c r="N16" s="9" t="s">
        <v>22</v>
      </c>
      <c r="O16" s="25"/>
      <c r="T16" s="19"/>
      <c r="V16" s="19"/>
      <c r="X16" s="20"/>
    </row>
    <row r="17" spans="1:24" s="18" customFormat="1" ht="142.5" customHeight="1" thickBot="1" x14ac:dyDescent="0.3">
      <c r="A17" s="9" t="s">
        <v>71</v>
      </c>
      <c r="B17" s="9" t="s">
        <v>72</v>
      </c>
      <c r="C17" s="10" t="s">
        <v>73</v>
      </c>
      <c r="D17" s="11">
        <v>46129</v>
      </c>
      <c r="E17" s="11">
        <v>46387</v>
      </c>
      <c r="F17" s="9" t="s">
        <v>74</v>
      </c>
      <c r="G17" s="9" t="s">
        <v>75</v>
      </c>
      <c r="H17" s="9" t="s">
        <v>77</v>
      </c>
      <c r="I17" s="9" t="s">
        <v>21</v>
      </c>
      <c r="J17" s="9">
        <v>2000</v>
      </c>
      <c r="K17" s="13">
        <v>2070.9</v>
      </c>
      <c r="L17" s="13">
        <v>2070.9</v>
      </c>
      <c r="M17" s="26"/>
      <c r="N17" s="9" t="s">
        <v>22</v>
      </c>
      <c r="O17" s="25"/>
      <c r="T17" s="19"/>
      <c r="V17" s="19"/>
      <c r="X17" s="20"/>
    </row>
    <row r="18" spans="1:24" s="18" customFormat="1" ht="142.5" customHeight="1" thickBot="1" x14ac:dyDescent="0.3">
      <c r="A18" s="9" t="s">
        <v>71</v>
      </c>
      <c r="B18" s="9" t="s">
        <v>72</v>
      </c>
      <c r="C18" s="10" t="s">
        <v>73</v>
      </c>
      <c r="D18" s="11">
        <v>46129</v>
      </c>
      <c r="E18" s="11">
        <v>46387</v>
      </c>
      <c r="F18" s="9" t="s">
        <v>74</v>
      </c>
      <c r="G18" s="9" t="s">
        <v>75</v>
      </c>
      <c r="H18" s="9" t="s">
        <v>78</v>
      </c>
      <c r="I18" s="9" t="s">
        <v>21</v>
      </c>
      <c r="J18" s="9">
        <v>2000</v>
      </c>
      <c r="K18" s="13">
        <v>236</v>
      </c>
      <c r="L18" s="13">
        <v>236</v>
      </c>
      <c r="M18" s="26"/>
      <c r="N18" s="9" t="s">
        <v>22</v>
      </c>
      <c r="O18" s="25"/>
      <c r="T18" s="19"/>
      <c r="V18" s="19"/>
      <c r="X18" s="20"/>
    </row>
    <row r="19" spans="1:24" s="18" customFormat="1" ht="142.5" customHeight="1" thickBot="1" x14ac:dyDescent="0.3">
      <c r="A19" s="9" t="s">
        <v>71</v>
      </c>
      <c r="B19" s="9" t="s">
        <v>72</v>
      </c>
      <c r="C19" s="10" t="s">
        <v>73</v>
      </c>
      <c r="D19" s="11">
        <v>46129</v>
      </c>
      <c r="E19" s="11">
        <v>46387</v>
      </c>
      <c r="F19" s="9" t="s">
        <v>74</v>
      </c>
      <c r="G19" s="9" t="s">
        <v>75</v>
      </c>
      <c r="H19" s="9" t="s">
        <v>79</v>
      </c>
      <c r="I19" s="9" t="s">
        <v>21</v>
      </c>
      <c r="J19" s="9">
        <v>2000</v>
      </c>
      <c r="K19" s="13">
        <v>2124</v>
      </c>
      <c r="L19" s="13">
        <v>2124</v>
      </c>
      <c r="M19" s="26"/>
      <c r="N19" s="9" t="s">
        <v>22</v>
      </c>
      <c r="O19" s="25"/>
      <c r="T19" s="19"/>
      <c r="V19" s="19"/>
      <c r="X19" s="20"/>
    </row>
    <row r="20" spans="1:24" s="18" customFormat="1" ht="142.5" customHeight="1" thickBot="1" x14ac:dyDescent="0.3">
      <c r="A20" s="9" t="s">
        <v>71</v>
      </c>
      <c r="B20" s="9" t="s">
        <v>72</v>
      </c>
      <c r="C20" s="10" t="s">
        <v>73</v>
      </c>
      <c r="D20" s="11">
        <v>46129</v>
      </c>
      <c r="E20" s="11">
        <v>46387</v>
      </c>
      <c r="F20" s="9" t="s">
        <v>74</v>
      </c>
      <c r="G20" s="9" t="s">
        <v>75</v>
      </c>
      <c r="H20" s="9" t="s">
        <v>80</v>
      </c>
      <c r="I20" s="9" t="s">
        <v>21</v>
      </c>
      <c r="J20" s="9">
        <v>2000</v>
      </c>
      <c r="K20" s="13">
        <v>20535.82</v>
      </c>
      <c r="L20" s="13">
        <v>20535.82</v>
      </c>
      <c r="M20" s="26"/>
      <c r="N20" s="9" t="s">
        <v>22</v>
      </c>
      <c r="O20" s="25"/>
      <c r="T20" s="19"/>
      <c r="V20" s="19"/>
      <c r="X20" s="20"/>
    </row>
    <row r="21" spans="1:24" s="18" customFormat="1" ht="142.5" customHeight="1" thickBot="1" x14ac:dyDescent="0.3">
      <c r="A21" s="9" t="s">
        <v>71</v>
      </c>
      <c r="B21" s="9" t="s">
        <v>72</v>
      </c>
      <c r="C21" s="10" t="s">
        <v>73</v>
      </c>
      <c r="D21" s="11">
        <v>46129</v>
      </c>
      <c r="E21" s="11">
        <v>46387</v>
      </c>
      <c r="F21" s="9" t="s">
        <v>74</v>
      </c>
      <c r="G21" s="9" t="s">
        <v>75</v>
      </c>
      <c r="H21" s="9" t="s">
        <v>81</v>
      </c>
      <c r="I21" s="9" t="s">
        <v>21</v>
      </c>
      <c r="J21" s="9">
        <v>2000</v>
      </c>
      <c r="K21" s="13">
        <v>5142.4799999999996</v>
      </c>
      <c r="L21" s="13">
        <v>5142.4799999999996</v>
      </c>
      <c r="M21" s="26"/>
      <c r="N21" s="9" t="s">
        <v>22</v>
      </c>
      <c r="O21" s="25"/>
      <c r="T21" s="19"/>
      <c r="V21" s="19"/>
      <c r="X21" s="20"/>
    </row>
    <row r="22" spans="1:24" s="18" customFormat="1" ht="142.5" customHeight="1" thickBot="1" x14ac:dyDescent="0.3">
      <c r="A22" s="9" t="s">
        <v>71</v>
      </c>
      <c r="B22" s="9" t="s">
        <v>72</v>
      </c>
      <c r="C22" s="10" t="s">
        <v>73</v>
      </c>
      <c r="D22" s="11">
        <v>46129</v>
      </c>
      <c r="E22" s="11">
        <v>46387</v>
      </c>
      <c r="F22" s="9" t="s">
        <v>74</v>
      </c>
      <c r="G22" s="9" t="s">
        <v>75</v>
      </c>
      <c r="H22" s="9" t="s">
        <v>82</v>
      </c>
      <c r="I22" s="9" t="s">
        <v>21</v>
      </c>
      <c r="J22" s="9">
        <v>2000</v>
      </c>
      <c r="K22" s="13">
        <v>7986.24</v>
      </c>
      <c r="L22" s="13">
        <v>7986.24</v>
      </c>
      <c r="M22" s="26"/>
      <c r="N22" s="9" t="s">
        <v>22</v>
      </c>
      <c r="O22" s="25"/>
      <c r="T22" s="19"/>
      <c r="V22" s="19"/>
      <c r="X22" s="20"/>
    </row>
    <row r="23" spans="1:24" s="18" customFormat="1" ht="142.5" customHeight="1" thickBot="1" x14ac:dyDescent="0.3">
      <c r="A23" s="9" t="s">
        <v>71</v>
      </c>
      <c r="B23" s="9" t="s">
        <v>72</v>
      </c>
      <c r="C23" s="10" t="s">
        <v>73</v>
      </c>
      <c r="D23" s="11">
        <v>46129</v>
      </c>
      <c r="E23" s="11">
        <v>46387</v>
      </c>
      <c r="F23" s="9" t="s">
        <v>74</v>
      </c>
      <c r="G23" s="9" t="s">
        <v>75</v>
      </c>
      <c r="H23" s="9" t="s">
        <v>83</v>
      </c>
      <c r="I23" s="9" t="s">
        <v>21</v>
      </c>
      <c r="J23" s="9">
        <v>2000</v>
      </c>
      <c r="K23" s="13">
        <v>4401.3999999999996</v>
      </c>
      <c r="L23" s="13">
        <v>4401.3999999999996</v>
      </c>
      <c r="M23" s="26"/>
      <c r="N23" s="9" t="s">
        <v>22</v>
      </c>
      <c r="O23" s="25"/>
      <c r="T23" s="19"/>
      <c r="V23" s="19"/>
      <c r="X23" s="20"/>
    </row>
    <row r="24" spans="1:24" s="18" customFormat="1" ht="142.5" customHeight="1" thickBot="1" x14ac:dyDescent="0.3">
      <c r="A24" s="9" t="s">
        <v>84</v>
      </c>
      <c r="B24" s="9" t="s">
        <v>85</v>
      </c>
      <c r="C24" s="10" t="s">
        <v>86</v>
      </c>
      <c r="D24" s="11">
        <v>46134</v>
      </c>
      <c r="E24" s="11">
        <v>46387</v>
      </c>
      <c r="F24" s="9" t="s">
        <v>87</v>
      </c>
      <c r="G24" s="9" t="s">
        <v>88</v>
      </c>
      <c r="H24" s="9" t="s">
        <v>89</v>
      </c>
      <c r="I24" s="9" t="s">
        <v>21</v>
      </c>
      <c r="J24" s="9">
        <v>1780</v>
      </c>
      <c r="K24" s="13">
        <v>151805.82</v>
      </c>
      <c r="L24" s="13">
        <v>151805.82</v>
      </c>
      <c r="M24" s="26"/>
      <c r="N24" s="9" t="s">
        <v>22</v>
      </c>
      <c r="O24" s="25"/>
      <c r="T24" s="19"/>
      <c r="V24" s="19"/>
      <c r="X24" s="20"/>
    </row>
    <row r="25" spans="1:24" s="18" customFormat="1" ht="142.5" customHeight="1" thickBot="1" x14ac:dyDescent="0.3">
      <c r="A25" s="21" t="s">
        <v>90</v>
      </c>
      <c r="B25" s="21" t="s">
        <v>91</v>
      </c>
      <c r="C25" s="22" t="s">
        <v>92</v>
      </c>
      <c r="D25" s="23">
        <v>46105</v>
      </c>
      <c r="E25" s="23">
        <v>46752</v>
      </c>
      <c r="F25" s="21" t="s">
        <v>93</v>
      </c>
      <c r="G25" s="21" t="s">
        <v>94</v>
      </c>
      <c r="H25" s="21" t="s">
        <v>95</v>
      </c>
      <c r="I25" s="21" t="s">
        <v>21</v>
      </c>
      <c r="J25" s="21">
        <v>1727</v>
      </c>
      <c r="K25" s="16">
        <v>415419.88</v>
      </c>
      <c r="L25" s="16">
        <v>415419.88</v>
      </c>
      <c r="M25" s="24"/>
      <c r="N25" s="21" t="s">
        <v>22</v>
      </c>
      <c r="O25" s="25"/>
      <c r="T25" s="19"/>
      <c r="V25" s="19"/>
      <c r="X25" s="20"/>
    </row>
    <row r="26" spans="1:24" s="18" customFormat="1" ht="142.5" customHeight="1" thickBot="1" x14ac:dyDescent="0.3">
      <c r="A26" s="9" t="s">
        <v>96</v>
      </c>
      <c r="B26" s="9" t="s">
        <v>97</v>
      </c>
      <c r="C26" s="10" t="s">
        <v>98</v>
      </c>
      <c r="D26" s="11">
        <v>46097</v>
      </c>
      <c r="E26" s="11">
        <v>46752</v>
      </c>
      <c r="F26" s="9" t="s">
        <v>99</v>
      </c>
      <c r="G26" s="9" t="s">
        <v>100</v>
      </c>
      <c r="H26" s="9" t="s">
        <v>101</v>
      </c>
      <c r="I26" s="9" t="s">
        <v>21</v>
      </c>
      <c r="J26" s="9">
        <v>1777</v>
      </c>
      <c r="K26" s="13">
        <v>15694</v>
      </c>
      <c r="L26" s="13">
        <v>15694</v>
      </c>
      <c r="M26" s="26"/>
      <c r="N26" s="9" t="s">
        <v>22</v>
      </c>
      <c r="O26" s="25"/>
      <c r="T26" s="19"/>
      <c r="V26" s="19"/>
      <c r="X26" s="20"/>
    </row>
    <row r="27" spans="1:24" s="18" customFormat="1" ht="142.5" customHeight="1" thickBot="1" x14ac:dyDescent="0.3">
      <c r="A27" s="9" t="s">
        <v>102</v>
      </c>
      <c r="B27" s="9" t="s">
        <v>103</v>
      </c>
      <c r="C27" s="10" t="s">
        <v>104</v>
      </c>
      <c r="D27" s="11">
        <v>46104</v>
      </c>
      <c r="E27" s="11">
        <v>46752</v>
      </c>
      <c r="F27" s="9" t="s">
        <v>105</v>
      </c>
      <c r="G27" s="9" t="s">
        <v>106</v>
      </c>
      <c r="H27" s="9" t="s">
        <v>89</v>
      </c>
      <c r="I27" s="9" t="s">
        <v>21</v>
      </c>
      <c r="J27" s="9">
        <v>1799</v>
      </c>
      <c r="K27" s="13">
        <v>630120</v>
      </c>
      <c r="L27" s="13">
        <v>630120</v>
      </c>
      <c r="M27" s="26"/>
      <c r="N27" s="9" t="s">
        <v>22</v>
      </c>
      <c r="O27" s="25"/>
      <c r="T27" s="19"/>
      <c r="V27" s="19"/>
      <c r="X27" s="20"/>
    </row>
    <row r="28" spans="1:24" s="18" customFormat="1" ht="142.5" customHeight="1" thickBot="1" x14ac:dyDescent="0.3">
      <c r="A28" s="9" t="s">
        <v>102</v>
      </c>
      <c r="B28" s="9" t="s">
        <v>103</v>
      </c>
      <c r="C28" s="10" t="s">
        <v>107</v>
      </c>
      <c r="D28" s="11">
        <v>46120</v>
      </c>
      <c r="E28" s="11">
        <v>46752</v>
      </c>
      <c r="F28" s="9" t="s">
        <v>105</v>
      </c>
      <c r="G28" s="9" t="s">
        <v>106</v>
      </c>
      <c r="H28" s="9" t="s">
        <v>89</v>
      </c>
      <c r="I28" s="9" t="s">
        <v>21</v>
      </c>
      <c r="J28" s="9">
        <v>1799</v>
      </c>
      <c r="K28" s="13">
        <v>100300</v>
      </c>
      <c r="L28" s="13">
        <v>100300</v>
      </c>
      <c r="M28" s="26"/>
      <c r="N28" s="9" t="s">
        <v>22</v>
      </c>
      <c r="O28" s="25"/>
      <c r="T28" s="19"/>
      <c r="V28" s="19"/>
      <c r="X28" s="20"/>
    </row>
    <row r="29" spans="1:24" s="18" customFormat="1" ht="142.5" customHeight="1" thickBot="1" x14ac:dyDescent="0.3">
      <c r="A29" s="9" t="s">
        <v>108</v>
      </c>
      <c r="B29" s="9" t="s">
        <v>109</v>
      </c>
      <c r="C29" s="10" t="s">
        <v>110</v>
      </c>
      <c r="D29" s="11">
        <v>46127</v>
      </c>
      <c r="E29" s="11">
        <v>46387</v>
      </c>
      <c r="F29" s="9" t="s">
        <v>111</v>
      </c>
      <c r="G29" s="9" t="s">
        <v>112</v>
      </c>
      <c r="H29" s="9" t="s">
        <v>64</v>
      </c>
      <c r="I29" s="9" t="s">
        <v>21</v>
      </c>
      <c r="J29" s="9">
        <v>1778</v>
      </c>
      <c r="K29" s="13">
        <v>31199.200000000001</v>
      </c>
      <c r="L29" s="13">
        <v>31199.200000000001</v>
      </c>
      <c r="M29" s="26"/>
      <c r="N29" s="9" t="s">
        <v>22</v>
      </c>
      <c r="O29" s="25"/>
      <c r="T29" s="19"/>
      <c r="V29" s="19"/>
      <c r="X29" s="20"/>
    </row>
    <row r="30" spans="1:24" s="18" customFormat="1" ht="142.5" customHeight="1" thickBot="1" x14ac:dyDescent="0.3">
      <c r="A30" s="21" t="s">
        <v>113</v>
      </c>
      <c r="B30" s="21" t="s">
        <v>114</v>
      </c>
      <c r="C30" s="22" t="s">
        <v>115</v>
      </c>
      <c r="D30" s="23">
        <v>46107</v>
      </c>
      <c r="E30" s="23">
        <v>46387</v>
      </c>
      <c r="F30" s="21" t="s">
        <v>93</v>
      </c>
      <c r="G30" s="21" t="s">
        <v>116</v>
      </c>
      <c r="H30" s="21" t="s">
        <v>95</v>
      </c>
      <c r="I30" s="21" t="s">
        <v>21</v>
      </c>
      <c r="J30" s="21">
        <v>1726</v>
      </c>
      <c r="K30" s="16">
        <v>118047.2</v>
      </c>
      <c r="L30" s="16">
        <v>118047.2</v>
      </c>
      <c r="M30" s="24"/>
      <c r="N30" s="21" t="s">
        <v>22</v>
      </c>
      <c r="O30" s="25"/>
      <c r="T30" s="19"/>
      <c r="V30" s="19"/>
      <c r="X30" s="20"/>
    </row>
    <row r="31" spans="1:24" s="18" customFormat="1" ht="175.5" customHeight="1" thickBot="1" x14ac:dyDescent="0.3">
      <c r="A31" s="9" t="s">
        <v>117</v>
      </c>
      <c r="B31" s="9" t="s">
        <v>118</v>
      </c>
      <c r="C31" s="10" t="s">
        <v>119</v>
      </c>
      <c r="D31" s="11">
        <v>46104</v>
      </c>
      <c r="E31" s="11">
        <v>46387</v>
      </c>
      <c r="F31" s="9" t="s">
        <v>120</v>
      </c>
      <c r="G31" s="9" t="s">
        <v>121</v>
      </c>
      <c r="H31" s="9" t="s">
        <v>122</v>
      </c>
      <c r="I31" s="9" t="s">
        <v>21</v>
      </c>
      <c r="J31" s="9">
        <v>2282</v>
      </c>
      <c r="K31" s="13">
        <v>252449.19</v>
      </c>
      <c r="L31" s="13">
        <v>252449.19</v>
      </c>
      <c r="M31" s="26"/>
      <c r="N31" s="9" t="s">
        <v>22</v>
      </c>
      <c r="O31" s="25"/>
      <c r="T31" s="19"/>
      <c r="V31" s="19"/>
      <c r="X31" s="20"/>
    </row>
    <row r="32" spans="1:24" s="18" customFormat="1" ht="227.25" customHeight="1" thickBot="1" x14ac:dyDescent="0.3">
      <c r="A32" s="21" t="s">
        <v>23</v>
      </c>
      <c r="B32" s="21" t="s">
        <v>123</v>
      </c>
      <c r="C32" s="22" t="s">
        <v>124</v>
      </c>
      <c r="D32" s="23">
        <v>46127</v>
      </c>
      <c r="E32" s="23">
        <v>46387</v>
      </c>
      <c r="F32" s="21" t="s">
        <v>125</v>
      </c>
      <c r="G32" s="21" t="s">
        <v>27</v>
      </c>
      <c r="H32" s="21" t="s">
        <v>28</v>
      </c>
      <c r="I32" s="21" t="s">
        <v>21</v>
      </c>
      <c r="J32" s="21">
        <v>1722</v>
      </c>
      <c r="K32" s="16">
        <v>174973.2</v>
      </c>
      <c r="L32" s="16">
        <v>174973.2</v>
      </c>
      <c r="M32" s="24"/>
      <c r="N32" s="21" t="s">
        <v>22</v>
      </c>
      <c r="O32" s="25"/>
      <c r="T32" s="19"/>
      <c r="V32" s="19"/>
      <c r="X32" s="20"/>
    </row>
    <row r="33" spans="1:24" s="18" customFormat="1" ht="142.5" customHeight="1" thickBot="1" x14ac:dyDescent="0.3">
      <c r="A33" s="21" t="s">
        <v>126</v>
      </c>
      <c r="B33" s="21" t="s">
        <v>127</v>
      </c>
      <c r="C33" s="22" t="s">
        <v>128</v>
      </c>
      <c r="D33" s="23">
        <v>46130</v>
      </c>
      <c r="E33" s="23">
        <v>46752</v>
      </c>
      <c r="F33" s="21" t="s">
        <v>129</v>
      </c>
      <c r="G33" s="21" t="s">
        <v>130</v>
      </c>
      <c r="H33" s="21" t="s">
        <v>131</v>
      </c>
      <c r="I33" s="21" t="s">
        <v>21</v>
      </c>
      <c r="J33" s="21">
        <v>1701</v>
      </c>
      <c r="K33" s="16">
        <v>1513710</v>
      </c>
      <c r="L33" s="16">
        <v>1513710</v>
      </c>
      <c r="M33" s="24"/>
      <c r="N33" s="21" t="s">
        <v>22</v>
      </c>
      <c r="O33" s="25"/>
      <c r="T33" s="19"/>
      <c r="V33" s="19"/>
      <c r="X33" s="20"/>
    </row>
    <row r="34" spans="1:24" s="18" customFormat="1" ht="142.5" customHeight="1" thickBot="1" x14ac:dyDescent="0.3">
      <c r="A34" s="21" t="s">
        <v>132</v>
      </c>
      <c r="B34" s="21" t="s">
        <v>133</v>
      </c>
      <c r="C34" s="22" t="s">
        <v>134</v>
      </c>
      <c r="D34" s="23">
        <v>46129</v>
      </c>
      <c r="E34" s="23">
        <v>46387</v>
      </c>
      <c r="F34" s="21" t="s">
        <v>135</v>
      </c>
      <c r="G34" s="21" t="s">
        <v>136</v>
      </c>
      <c r="H34" s="21" t="s">
        <v>137</v>
      </c>
      <c r="I34" s="21" t="s">
        <v>21</v>
      </c>
      <c r="J34" s="21">
        <v>1724</v>
      </c>
      <c r="K34" s="16">
        <v>104784</v>
      </c>
      <c r="L34" s="16">
        <v>104784</v>
      </c>
      <c r="M34" s="24"/>
      <c r="N34" s="21" t="s">
        <v>22</v>
      </c>
      <c r="O34" s="25"/>
      <c r="T34" s="19"/>
      <c r="V34" s="19"/>
      <c r="X34" s="20"/>
    </row>
    <row r="35" spans="1:24" s="18" customFormat="1" ht="174" customHeight="1" thickBot="1" x14ac:dyDescent="0.3">
      <c r="A35" s="9" t="s">
        <v>138</v>
      </c>
      <c r="B35" s="9" t="s">
        <v>139</v>
      </c>
      <c r="C35" s="10" t="s">
        <v>140</v>
      </c>
      <c r="D35" s="11">
        <v>46113</v>
      </c>
      <c r="E35" s="11">
        <v>46387</v>
      </c>
      <c r="F35" s="9" t="s">
        <v>141</v>
      </c>
      <c r="G35" s="9" t="s">
        <v>142</v>
      </c>
      <c r="H35" s="9" t="s">
        <v>143</v>
      </c>
      <c r="I35" s="9" t="s">
        <v>21</v>
      </c>
      <c r="J35" s="9">
        <v>1795</v>
      </c>
      <c r="K35" s="13">
        <v>12439.17</v>
      </c>
      <c r="L35" s="13">
        <v>12439.17</v>
      </c>
      <c r="M35" s="26"/>
      <c r="N35" s="9" t="s">
        <v>22</v>
      </c>
      <c r="O35" s="25"/>
      <c r="T35" s="19"/>
      <c r="V35" s="19"/>
      <c r="X35" s="20"/>
    </row>
    <row r="36" spans="1:24" s="18" customFormat="1" ht="142.5" customHeight="1" thickBot="1" x14ac:dyDescent="0.3">
      <c r="A36" s="9" t="s">
        <v>144</v>
      </c>
      <c r="B36" s="9" t="s">
        <v>145</v>
      </c>
      <c r="C36" s="10" t="s">
        <v>146</v>
      </c>
      <c r="D36" s="11">
        <v>46135</v>
      </c>
      <c r="E36" s="11">
        <v>46387</v>
      </c>
      <c r="F36" s="9" t="s">
        <v>147</v>
      </c>
      <c r="G36" s="9" t="s">
        <v>148</v>
      </c>
      <c r="H36" s="9" t="s">
        <v>149</v>
      </c>
      <c r="I36" s="9" t="s">
        <v>21</v>
      </c>
      <c r="J36" s="9">
        <v>1796</v>
      </c>
      <c r="K36" s="13">
        <v>1000000</v>
      </c>
      <c r="L36" s="13">
        <v>1000000</v>
      </c>
      <c r="M36" s="26"/>
      <c r="N36" s="9" t="s">
        <v>22</v>
      </c>
      <c r="O36" s="25"/>
      <c r="T36" s="19"/>
      <c r="V36" s="19"/>
      <c r="X36" s="20"/>
    </row>
    <row r="37" spans="1:24" s="18" customFormat="1" ht="142.5" customHeight="1" thickBot="1" x14ac:dyDescent="0.3">
      <c r="A37" s="9" t="s">
        <v>150</v>
      </c>
      <c r="B37" s="9" t="s">
        <v>151</v>
      </c>
      <c r="C37" s="10" t="s">
        <v>152</v>
      </c>
      <c r="D37" s="11">
        <v>46104</v>
      </c>
      <c r="E37" s="11">
        <v>46387</v>
      </c>
      <c r="F37" s="9" t="s">
        <v>153</v>
      </c>
      <c r="G37" s="9" t="s">
        <v>154</v>
      </c>
      <c r="H37" s="9" t="s">
        <v>143</v>
      </c>
      <c r="I37" s="9" t="s">
        <v>21</v>
      </c>
      <c r="J37" s="9">
        <v>1801</v>
      </c>
      <c r="K37" s="13">
        <v>9794</v>
      </c>
      <c r="L37" s="13">
        <v>9794</v>
      </c>
      <c r="M37" s="26"/>
      <c r="N37" s="9" t="s">
        <v>22</v>
      </c>
      <c r="O37" s="25"/>
      <c r="T37" s="19"/>
      <c r="V37" s="19"/>
      <c r="X37" s="20"/>
    </row>
    <row r="38" spans="1:24" s="18" customFormat="1" ht="142.5" customHeight="1" thickBot="1" x14ac:dyDescent="0.3">
      <c r="A38" s="9" t="s">
        <v>150</v>
      </c>
      <c r="B38" s="9" t="s">
        <v>151</v>
      </c>
      <c r="C38" s="10" t="s">
        <v>155</v>
      </c>
      <c r="D38" s="11">
        <v>46104</v>
      </c>
      <c r="E38" s="11">
        <v>46387</v>
      </c>
      <c r="F38" s="9" t="s">
        <v>153</v>
      </c>
      <c r="G38" s="9" t="s">
        <v>154</v>
      </c>
      <c r="H38" s="9" t="s">
        <v>143</v>
      </c>
      <c r="I38" s="9" t="s">
        <v>21</v>
      </c>
      <c r="J38" s="9">
        <v>1801</v>
      </c>
      <c r="K38" s="13">
        <v>17381.400000000001</v>
      </c>
      <c r="L38" s="13">
        <v>17381.400000000001</v>
      </c>
      <c r="M38" s="26"/>
      <c r="N38" s="9" t="s">
        <v>22</v>
      </c>
      <c r="O38" s="25"/>
      <c r="T38" s="19"/>
      <c r="V38" s="19"/>
      <c r="X38" s="20"/>
    </row>
    <row r="39" spans="1:24" s="18" customFormat="1" ht="142.5" customHeight="1" thickBot="1" x14ac:dyDescent="0.3">
      <c r="A39" s="9" t="s">
        <v>150</v>
      </c>
      <c r="B39" s="9" t="s">
        <v>151</v>
      </c>
      <c r="C39" s="10" t="s">
        <v>156</v>
      </c>
      <c r="D39" s="11">
        <v>46104</v>
      </c>
      <c r="E39" s="11">
        <v>46387</v>
      </c>
      <c r="F39" s="9" t="s">
        <v>153</v>
      </c>
      <c r="G39" s="9" t="s">
        <v>154</v>
      </c>
      <c r="H39" s="9" t="s">
        <v>143</v>
      </c>
      <c r="I39" s="9" t="s">
        <v>21</v>
      </c>
      <c r="J39" s="9">
        <v>1801</v>
      </c>
      <c r="K39" s="13">
        <v>11162.8</v>
      </c>
      <c r="L39" s="13">
        <v>11162.8</v>
      </c>
      <c r="M39" s="26"/>
      <c r="N39" s="9" t="s">
        <v>22</v>
      </c>
      <c r="O39" s="25"/>
      <c r="T39" s="19"/>
      <c r="V39" s="19"/>
      <c r="X39" s="20"/>
    </row>
    <row r="40" spans="1:24" s="18" customFormat="1" ht="142.5" customHeight="1" thickBot="1" x14ac:dyDescent="0.3">
      <c r="A40" s="9" t="s">
        <v>150</v>
      </c>
      <c r="B40" s="9" t="s">
        <v>151</v>
      </c>
      <c r="C40" s="10" t="s">
        <v>157</v>
      </c>
      <c r="D40" s="11">
        <v>46104</v>
      </c>
      <c r="E40" s="11">
        <v>46387</v>
      </c>
      <c r="F40" s="9" t="s">
        <v>153</v>
      </c>
      <c r="G40" s="9" t="s">
        <v>154</v>
      </c>
      <c r="H40" s="9" t="s">
        <v>143</v>
      </c>
      <c r="I40" s="9" t="s">
        <v>21</v>
      </c>
      <c r="J40" s="9">
        <v>1801</v>
      </c>
      <c r="K40" s="13">
        <v>37594.800000000003</v>
      </c>
      <c r="L40" s="13">
        <v>37594.800000000003</v>
      </c>
      <c r="M40" s="26"/>
      <c r="N40" s="9" t="s">
        <v>22</v>
      </c>
      <c r="O40" s="25"/>
      <c r="T40" s="19"/>
      <c r="V40" s="19"/>
      <c r="X40" s="20"/>
    </row>
    <row r="41" spans="1:24" s="18" customFormat="1" ht="142.5" customHeight="1" thickBot="1" x14ac:dyDescent="0.3">
      <c r="A41" s="9" t="s">
        <v>150</v>
      </c>
      <c r="B41" s="9" t="s">
        <v>151</v>
      </c>
      <c r="C41" s="10" t="s">
        <v>158</v>
      </c>
      <c r="D41" s="11">
        <v>46104</v>
      </c>
      <c r="E41" s="11">
        <v>46387</v>
      </c>
      <c r="F41" s="9" t="s">
        <v>153</v>
      </c>
      <c r="G41" s="9" t="s">
        <v>154</v>
      </c>
      <c r="H41" s="9" t="s">
        <v>143</v>
      </c>
      <c r="I41" s="9" t="s">
        <v>21</v>
      </c>
      <c r="J41" s="9">
        <v>1801</v>
      </c>
      <c r="K41" s="13">
        <v>10077.200000000001</v>
      </c>
      <c r="L41" s="13">
        <v>10077.200000000001</v>
      </c>
      <c r="M41" s="26"/>
      <c r="N41" s="9" t="s">
        <v>22</v>
      </c>
      <c r="O41" s="25"/>
      <c r="T41" s="19"/>
      <c r="V41" s="19"/>
      <c r="X41" s="20"/>
    </row>
    <row r="42" spans="1:24" s="18" customFormat="1" ht="142.5" customHeight="1" thickBot="1" x14ac:dyDescent="0.3">
      <c r="A42" s="9" t="s">
        <v>150</v>
      </c>
      <c r="B42" s="9" t="s">
        <v>151</v>
      </c>
      <c r="C42" s="10" t="s">
        <v>159</v>
      </c>
      <c r="D42" s="11">
        <v>46104</v>
      </c>
      <c r="E42" s="11">
        <v>46387</v>
      </c>
      <c r="F42" s="9" t="s">
        <v>153</v>
      </c>
      <c r="G42" s="9" t="s">
        <v>154</v>
      </c>
      <c r="H42" s="9" t="s">
        <v>143</v>
      </c>
      <c r="I42" s="9" t="s">
        <v>21</v>
      </c>
      <c r="J42" s="9">
        <v>1801</v>
      </c>
      <c r="K42" s="13">
        <v>20060</v>
      </c>
      <c r="L42" s="13">
        <v>20060</v>
      </c>
      <c r="M42" s="26"/>
      <c r="N42" s="9" t="s">
        <v>22</v>
      </c>
      <c r="O42" s="25"/>
      <c r="T42" s="19"/>
      <c r="V42" s="19"/>
      <c r="X42" s="20"/>
    </row>
    <row r="43" spans="1:24" s="18" customFormat="1" ht="142.5" customHeight="1" thickBot="1" x14ac:dyDescent="0.3">
      <c r="A43" s="9" t="s">
        <v>150</v>
      </c>
      <c r="B43" s="9" t="s">
        <v>151</v>
      </c>
      <c r="C43" s="10" t="s">
        <v>160</v>
      </c>
      <c r="D43" s="11">
        <v>46104</v>
      </c>
      <c r="E43" s="11">
        <v>46387</v>
      </c>
      <c r="F43" s="9" t="s">
        <v>153</v>
      </c>
      <c r="G43" s="9" t="s">
        <v>154</v>
      </c>
      <c r="H43" s="9" t="s">
        <v>143</v>
      </c>
      <c r="I43" s="9" t="s">
        <v>21</v>
      </c>
      <c r="J43" s="9">
        <v>1801</v>
      </c>
      <c r="K43" s="13">
        <v>32922</v>
      </c>
      <c r="L43" s="13">
        <v>32922</v>
      </c>
      <c r="M43" s="26"/>
      <c r="N43" s="9" t="s">
        <v>22</v>
      </c>
      <c r="O43" s="25"/>
      <c r="T43" s="19"/>
      <c r="V43" s="19"/>
      <c r="X43" s="20"/>
    </row>
    <row r="44" spans="1:24" s="18" customFormat="1" ht="142.5" customHeight="1" thickBot="1" x14ac:dyDescent="0.3">
      <c r="A44" s="9" t="s">
        <v>150</v>
      </c>
      <c r="B44" s="9" t="s">
        <v>151</v>
      </c>
      <c r="C44" s="10" t="s">
        <v>161</v>
      </c>
      <c r="D44" s="11">
        <v>46106</v>
      </c>
      <c r="E44" s="11">
        <v>46387</v>
      </c>
      <c r="F44" s="9" t="s">
        <v>153</v>
      </c>
      <c r="G44" s="9" t="s">
        <v>154</v>
      </c>
      <c r="H44" s="9" t="s">
        <v>143</v>
      </c>
      <c r="I44" s="9" t="s">
        <v>21</v>
      </c>
      <c r="J44" s="9">
        <v>1801</v>
      </c>
      <c r="K44" s="13">
        <v>12154</v>
      </c>
      <c r="L44" s="13">
        <v>12154</v>
      </c>
      <c r="M44" s="26"/>
      <c r="N44" s="9" t="s">
        <v>22</v>
      </c>
      <c r="O44" s="25"/>
      <c r="T44" s="19"/>
      <c r="V44" s="19"/>
      <c r="X44" s="20"/>
    </row>
    <row r="45" spans="1:24" s="18" customFormat="1" ht="142.5" customHeight="1" thickBot="1" x14ac:dyDescent="0.3">
      <c r="A45" s="9" t="s">
        <v>150</v>
      </c>
      <c r="B45" s="9" t="s">
        <v>151</v>
      </c>
      <c r="C45" s="10" t="s">
        <v>162</v>
      </c>
      <c r="D45" s="11">
        <v>46106</v>
      </c>
      <c r="E45" s="11">
        <v>46387</v>
      </c>
      <c r="F45" s="9" t="s">
        <v>153</v>
      </c>
      <c r="G45" s="9" t="s">
        <v>154</v>
      </c>
      <c r="H45" s="9" t="s">
        <v>143</v>
      </c>
      <c r="I45" s="9" t="s">
        <v>21</v>
      </c>
      <c r="J45" s="9">
        <v>1801</v>
      </c>
      <c r="K45" s="13">
        <v>45902</v>
      </c>
      <c r="L45" s="13">
        <v>45902</v>
      </c>
      <c r="M45" s="26"/>
      <c r="N45" s="9" t="s">
        <v>22</v>
      </c>
      <c r="O45" s="25"/>
      <c r="T45" s="19"/>
      <c r="V45" s="19"/>
      <c r="X45" s="20"/>
    </row>
    <row r="46" spans="1:24" s="18" customFormat="1" ht="142.5" customHeight="1" thickBot="1" x14ac:dyDescent="0.3">
      <c r="A46" s="9" t="s">
        <v>163</v>
      </c>
      <c r="B46" s="9" t="s">
        <v>164</v>
      </c>
      <c r="C46" s="10" t="s">
        <v>165</v>
      </c>
      <c r="D46" s="11">
        <v>46128</v>
      </c>
      <c r="E46" s="11">
        <v>46752</v>
      </c>
      <c r="F46" s="9" t="s">
        <v>166</v>
      </c>
      <c r="G46" s="9" t="s">
        <v>167</v>
      </c>
      <c r="H46" s="9" t="s">
        <v>168</v>
      </c>
      <c r="I46" s="9" t="s">
        <v>21</v>
      </c>
      <c r="J46" s="9">
        <v>1803</v>
      </c>
      <c r="K46" s="13">
        <v>109000.14</v>
      </c>
      <c r="L46" s="13">
        <v>109000.14</v>
      </c>
      <c r="M46" s="26"/>
      <c r="N46" s="9" t="s">
        <v>22</v>
      </c>
      <c r="O46" s="25"/>
      <c r="T46" s="19"/>
      <c r="V46" s="19"/>
      <c r="X46" s="20"/>
    </row>
    <row r="47" spans="1:24" s="18" customFormat="1" ht="121.5" customHeight="1" thickBot="1" x14ac:dyDescent="0.3">
      <c r="A47" s="9" t="s">
        <v>169</v>
      </c>
      <c r="B47" s="9" t="s">
        <v>170</v>
      </c>
      <c r="C47" s="10" t="s">
        <v>171</v>
      </c>
      <c r="D47" s="11">
        <v>46133</v>
      </c>
      <c r="E47" s="11">
        <v>46387</v>
      </c>
      <c r="F47" s="9" t="s">
        <v>172</v>
      </c>
      <c r="G47" s="9" t="s">
        <v>173</v>
      </c>
      <c r="H47" s="9" t="s">
        <v>174</v>
      </c>
      <c r="I47" s="9" t="s">
        <v>21</v>
      </c>
      <c r="J47" s="9">
        <v>1804</v>
      </c>
      <c r="K47" s="13">
        <v>51542.400000000001</v>
      </c>
      <c r="L47" s="13">
        <v>51542.400000000001</v>
      </c>
      <c r="M47" s="26"/>
      <c r="N47" s="9" t="s">
        <v>22</v>
      </c>
      <c r="O47" s="25"/>
      <c r="T47" s="19"/>
      <c r="V47" s="19"/>
      <c r="X47" s="20"/>
    </row>
    <row r="48" spans="1:24" s="18" customFormat="1" ht="174" customHeight="1" thickBot="1" x14ac:dyDescent="0.3">
      <c r="A48" s="15" t="s">
        <v>175</v>
      </c>
      <c r="B48" s="15" t="s">
        <v>176</v>
      </c>
      <c r="C48" s="27" t="s">
        <v>177</v>
      </c>
      <c r="D48" s="28">
        <v>46097</v>
      </c>
      <c r="E48" s="28">
        <v>46752</v>
      </c>
      <c r="F48" s="15" t="s">
        <v>178</v>
      </c>
      <c r="G48" s="15" t="s">
        <v>179</v>
      </c>
      <c r="H48" s="15" t="s">
        <v>180</v>
      </c>
      <c r="I48" s="15" t="s">
        <v>21</v>
      </c>
      <c r="J48" s="15">
        <v>1498</v>
      </c>
      <c r="K48" s="29">
        <v>616639.68000000005</v>
      </c>
      <c r="L48" s="29">
        <v>616639.68000000005</v>
      </c>
      <c r="M48" s="30"/>
      <c r="N48" s="15" t="s">
        <v>22</v>
      </c>
      <c r="O48" s="25"/>
      <c r="T48" s="19"/>
      <c r="V48" s="19"/>
      <c r="X48" s="20"/>
    </row>
    <row r="49" spans="1:24" s="18" customFormat="1" ht="121.5" customHeight="1" thickBot="1" x14ac:dyDescent="0.3">
      <c r="A49" s="15" t="s">
        <v>181</v>
      </c>
      <c r="B49" s="15" t="s">
        <v>182</v>
      </c>
      <c r="C49" s="27" t="s">
        <v>183</v>
      </c>
      <c r="D49" s="28">
        <v>46129</v>
      </c>
      <c r="E49" s="28">
        <v>46387</v>
      </c>
      <c r="F49" s="15" t="s">
        <v>184</v>
      </c>
      <c r="G49" s="15" t="s">
        <v>185</v>
      </c>
      <c r="H49" s="15" t="s">
        <v>64</v>
      </c>
      <c r="I49" s="15" t="s">
        <v>21</v>
      </c>
      <c r="J49" s="15">
        <v>1843</v>
      </c>
      <c r="K49" s="29">
        <v>210040</v>
      </c>
      <c r="L49" s="29">
        <v>210040</v>
      </c>
      <c r="M49" s="30"/>
      <c r="N49" s="15" t="s">
        <v>22</v>
      </c>
      <c r="O49" s="25"/>
      <c r="T49" s="19"/>
      <c r="V49" s="19"/>
      <c r="X49" s="20"/>
    </row>
    <row r="50" spans="1:24" s="18" customFormat="1" ht="121.5" customHeight="1" thickBot="1" x14ac:dyDescent="0.3">
      <c r="A50" s="15" t="s">
        <v>186</v>
      </c>
      <c r="B50" s="15" t="s">
        <v>187</v>
      </c>
      <c r="C50" s="27" t="s">
        <v>188</v>
      </c>
      <c r="D50" s="28">
        <v>46140</v>
      </c>
      <c r="E50" s="28">
        <v>46752</v>
      </c>
      <c r="F50" s="15" t="s">
        <v>189</v>
      </c>
      <c r="G50" s="15" t="s">
        <v>190</v>
      </c>
      <c r="H50" s="15" t="s">
        <v>168</v>
      </c>
      <c r="I50" s="15" t="s">
        <v>21</v>
      </c>
      <c r="J50" s="15">
        <v>1844</v>
      </c>
      <c r="K50" s="29">
        <v>70000</v>
      </c>
      <c r="L50" s="29">
        <v>70000</v>
      </c>
      <c r="M50" s="30"/>
      <c r="N50" s="15" t="s">
        <v>22</v>
      </c>
      <c r="O50" s="25"/>
      <c r="T50" s="19"/>
      <c r="V50" s="19"/>
      <c r="X50" s="20"/>
    </row>
    <row r="51" spans="1:24" s="18" customFormat="1" ht="121.5" customHeight="1" thickBot="1" x14ac:dyDescent="0.3">
      <c r="A51" s="15" t="s">
        <v>96</v>
      </c>
      <c r="B51" s="15" t="s">
        <v>191</v>
      </c>
      <c r="C51" s="27" t="s">
        <v>192</v>
      </c>
      <c r="D51" s="28">
        <v>46128</v>
      </c>
      <c r="E51" s="28">
        <v>46752</v>
      </c>
      <c r="F51" s="15" t="s">
        <v>99</v>
      </c>
      <c r="G51" s="15" t="s">
        <v>100</v>
      </c>
      <c r="H51" s="15" t="s">
        <v>101</v>
      </c>
      <c r="I51" s="15" t="s">
        <v>21</v>
      </c>
      <c r="J51" s="15">
        <v>1846</v>
      </c>
      <c r="K51" s="29">
        <v>39235</v>
      </c>
      <c r="L51" s="29">
        <v>39235</v>
      </c>
      <c r="M51" s="30"/>
      <c r="N51" s="15" t="s">
        <v>22</v>
      </c>
      <c r="O51" s="25"/>
      <c r="T51" s="19"/>
      <c r="V51" s="19"/>
      <c r="X51" s="20"/>
    </row>
    <row r="52" spans="1:24" s="18" customFormat="1" ht="177.75" customHeight="1" thickBot="1" x14ac:dyDescent="0.3">
      <c r="A52" s="15" t="s">
        <v>193</v>
      </c>
      <c r="B52" s="15" t="s">
        <v>194</v>
      </c>
      <c r="C52" s="27" t="s">
        <v>195</v>
      </c>
      <c r="D52" s="28">
        <v>46126</v>
      </c>
      <c r="E52" s="28">
        <v>46387</v>
      </c>
      <c r="F52" s="15" t="s">
        <v>196</v>
      </c>
      <c r="G52" s="15" t="s">
        <v>197</v>
      </c>
      <c r="H52" s="15" t="s">
        <v>198</v>
      </c>
      <c r="I52" s="15" t="s">
        <v>21</v>
      </c>
      <c r="J52" s="15">
        <v>1842</v>
      </c>
      <c r="K52" s="29">
        <v>136500</v>
      </c>
      <c r="L52" s="29">
        <v>136500</v>
      </c>
      <c r="M52" s="30"/>
      <c r="N52" s="15" t="s">
        <v>22</v>
      </c>
      <c r="O52" s="25"/>
      <c r="T52" s="19"/>
      <c r="V52" s="19"/>
      <c r="X52" s="20"/>
    </row>
    <row r="53" spans="1:24" s="18" customFormat="1" ht="121.5" customHeight="1" thickBot="1" x14ac:dyDescent="0.3">
      <c r="A53" s="15" t="s">
        <v>199</v>
      </c>
      <c r="B53" s="15" t="s">
        <v>200</v>
      </c>
      <c r="C53" s="27" t="s">
        <v>201</v>
      </c>
      <c r="D53" s="28">
        <v>46128</v>
      </c>
      <c r="E53" s="28">
        <v>46387</v>
      </c>
      <c r="F53" s="15" t="s">
        <v>184</v>
      </c>
      <c r="G53" s="15" t="s">
        <v>202</v>
      </c>
      <c r="H53" s="15" t="s">
        <v>64</v>
      </c>
      <c r="I53" s="15" t="s">
        <v>21</v>
      </c>
      <c r="J53" s="15">
        <v>1886</v>
      </c>
      <c r="K53" s="29">
        <v>44338.5</v>
      </c>
      <c r="L53" s="29">
        <v>44338.5</v>
      </c>
      <c r="M53" s="30"/>
      <c r="N53" s="15" t="s">
        <v>22</v>
      </c>
      <c r="O53" s="25"/>
      <c r="T53" s="19"/>
      <c r="V53" s="19"/>
      <c r="X53" s="20"/>
    </row>
    <row r="54" spans="1:24" s="18" customFormat="1" ht="121.5" customHeight="1" thickBot="1" x14ac:dyDescent="0.3">
      <c r="A54" s="15" t="s">
        <v>199</v>
      </c>
      <c r="B54" s="15" t="s">
        <v>200</v>
      </c>
      <c r="C54" s="27" t="s">
        <v>201</v>
      </c>
      <c r="D54" s="28">
        <v>46158</v>
      </c>
      <c r="E54" s="28">
        <v>46387</v>
      </c>
      <c r="F54" s="15" t="s">
        <v>184</v>
      </c>
      <c r="G54" s="15" t="s">
        <v>202</v>
      </c>
      <c r="H54" s="15" t="s">
        <v>203</v>
      </c>
      <c r="I54" s="15" t="s">
        <v>21</v>
      </c>
      <c r="J54" s="15">
        <v>1886</v>
      </c>
      <c r="K54" s="29">
        <v>115906.68</v>
      </c>
      <c r="L54" s="29">
        <v>115906.68</v>
      </c>
      <c r="M54" s="30"/>
      <c r="N54" s="15" t="s">
        <v>22</v>
      </c>
      <c r="O54" s="25"/>
      <c r="T54" s="19"/>
      <c r="V54" s="19"/>
      <c r="X54" s="20"/>
    </row>
    <row r="55" spans="1:24" s="18" customFormat="1" ht="226.5" customHeight="1" thickBot="1" x14ac:dyDescent="0.3">
      <c r="A55" s="15" t="s">
        <v>204</v>
      </c>
      <c r="B55" s="15" t="s">
        <v>205</v>
      </c>
      <c r="C55" s="27" t="s">
        <v>206</v>
      </c>
      <c r="D55" s="28">
        <v>46119</v>
      </c>
      <c r="E55" s="28">
        <v>46387</v>
      </c>
      <c r="F55" s="15" t="s">
        <v>207</v>
      </c>
      <c r="G55" s="15" t="s">
        <v>208</v>
      </c>
      <c r="H55" s="15" t="s">
        <v>209</v>
      </c>
      <c r="I55" s="15" t="s">
        <v>21</v>
      </c>
      <c r="J55" s="15">
        <v>1885</v>
      </c>
      <c r="K55" s="29">
        <v>441304.87</v>
      </c>
      <c r="L55" s="29">
        <v>441304.87</v>
      </c>
      <c r="M55" s="30"/>
      <c r="N55" s="15" t="s">
        <v>22</v>
      </c>
      <c r="O55" s="25"/>
      <c r="T55" s="19"/>
      <c r="V55" s="19"/>
      <c r="X55" s="20"/>
    </row>
    <row r="56" spans="1:24" s="18" customFormat="1" ht="255" customHeight="1" thickBot="1" x14ac:dyDescent="0.3">
      <c r="A56" s="15" t="s">
        <v>210</v>
      </c>
      <c r="B56" s="15" t="s">
        <v>211</v>
      </c>
      <c r="C56" s="27" t="s">
        <v>212</v>
      </c>
      <c r="D56" s="28">
        <v>46128</v>
      </c>
      <c r="E56" s="28">
        <v>46752</v>
      </c>
      <c r="F56" s="15" t="s">
        <v>213</v>
      </c>
      <c r="G56" s="15" t="s">
        <v>214</v>
      </c>
      <c r="H56" s="15" t="s">
        <v>101</v>
      </c>
      <c r="I56" s="15" t="s">
        <v>21</v>
      </c>
      <c r="J56" s="15">
        <v>1887</v>
      </c>
      <c r="K56" s="29">
        <v>70800</v>
      </c>
      <c r="L56" s="29">
        <v>70800</v>
      </c>
      <c r="M56" s="30"/>
      <c r="N56" s="15" t="s">
        <v>22</v>
      </c>
      <c r="O56" s="25"/>
      <c r="T56" s="19"/>
      <c r="V56" s="19"/>
      <c r="X56" s="20"/>
    </row>
    <row r="57" spans="1:24" s="18" customFormat="1" ht="226.5" customHeight="1" thickBot="1" x14ac:dyDescent="0.3">
      <c r="A57" s="15" t="s">
        <v>215</v>
      </c>
      <c r="B57" s="15" t="s">
        <v>216</v>
      </c>
      <c r="C57" s="27" t="s">
        <v>217</v>
      </c>
      <c r="D57" s="28">
        <v>46133</v>
      </c>
      <c r="E57" s="28">
        <v>46387</v>
      </c>
      <c r="F57" s="15" t="s">
        <v>218</v>
      </c>
      <c r="G57" s="15" t="s">
        <v>219</v>
      </c>
      <c r="H57" s="15" t="s">
        <v>220</v>
      </c>
      <c r="I57" s="15" t="s">
        <v>21</v>
      </c>
      <c r="J57" s="15">
        <v>2050</v>
      </c>
      <c r="K57" s="29">
        <v>167523.51999999999</v>
      </c>
      <c r="L57" s="29">
        <v>167523.51999999999</v>
      </c>
      <c r="M57" s="30"/>
      <c r="N57" s="15" t="s">
        <v>22</v>
      </c>
      <c r="O57" s="25"/>
      <c r="T57" s="19"/>
      <c r="V57" s="19"/>
      <c r="X57" s="20"/>
    </row>
    <row r="58" spans="1:24" s="18" customFormat="1" ht="226.5" customHeight="1" thickBot="1" x14ac:dyDescent="0.3">
      <c r="A58" s="15" t="s">
        <v>215</v>
      </c>
      <c r="B58" s="15" t="s">
        <v>221</v>
      </c>
      <c r="C58" s="27" t="s">
        <v>222</v>
      </c>
      <c r="D58" s="28">
        <v>46133</v>
      </c>
      <c r="E58" s="28">
        <v>46387</v>
      </c>
      <c r="F58" s="15" t="s">
        <v>218</v>
      </c>
      <c r="G58" s="15" t="s">
        <v>219</v>
      </c>
      <c r="H58" s="15" t="s">
        <v>220</v>
      </c>
      <c r="I58" s="15" t="s">
        <v>21</v>
      </c>
      <c r="J58" s="15">
        <v>2050</v>
      </c>
      <c r="K58" s="29">
        <v>185015.89</v>
      </c>
      <c r="L58" s="29">
        <v>185015.89</v>
      </c>
      <c r="M58" s="30"/>
      <c r="N58" s="15" t="s">
        <v>22</v>
      </c>
      <c r="O58" s="25"/>
      <c r="T58" s="19"/>
      <c r="V58" s="19"/>
      <c r="X58" s="20"/>
    </row>
    <row r="59" spans="1:24" s="18" customFormat="1" ht="226.5" customHeight="1" thickBot="1" x14ac:dyDescent="0.3">
      <c r="A59" s="15" t="s">
        <v>223</v>
      </c>
      <c r="B59" s="15" t="s">
        <v>224</v>
      </c>
      <c r="C59" s="27" t="s">
        <v>225</v>
      </c>
      <c r="D59" s="28">
        <v>46106</v>
      </c>
      <c r="E59" s="28">
        <v>46387</v>
      </c>
      <c r="F59" s="15" t="s">
        <v>48</v>
      </c>
      <c r="G59" s="15" t="s">
        <v>226</v>
      </c>
      <c r="H59" s="15" t="s">
        <v>50</v>
      </c>
      <c r="I59" s="15" t="s">
        <v>21</v>
      </c>
      <c r="J59" s="15">
        <v>2002</v>
      </c>
      <c r="K59" s="29">
        <v>150000</v>
      </c>
      <c r="L59" s="29">
        <v>150000</v>
      </c>
      <c r="M59" s="30"/>
      <c r="N59" s="15" t="s">
        <v>22</v>
      </c>
      <c r="O59" s="25"/>
      <c r="T59" s="19"/>
      <c r="V59" s="19"/>
      <c r="X59" s="20"/>
    </row>
    <row r="60" spans="1:24" s="18" customFormat="1" ht="175.5" customHeight="1" thickBot="1" x14ac:dyDescent="0.3">
      <c r="A60" s="15" t="s">
        <v>227</v>
      </c>
      <c r="B60" s="15" t="s">
        <v>228</v>
      </c>
      <c r="C60" s="27" t="s">
        <v>229</v>
      </c>
      <c r="D60" s="28">
        <v>46142</v>
      </c>
      <c r="E60" s="28">
        <v>46387</v>
      </c>
      <c r="F60" s="15" t="s">
        <v>230</v>
      </c>
      <c r="G60" s="15" t="s">
        <v>231</v>
      </c>
      <c r="H60" s="15" t="s">
        <v>232</v>
      </c>
      <c r="I60" s="15" t="s">
        <v>21</v>
      </c>
      <c r="J60" s="15">
        <v>1974</v>
      </c>
      <c r="K60" s="29">
        <v>80999.91</v>
      </c>
      <c r="L60" s="29">
        <v>80999.91</v>
      </c>
      <c r="M60" s="30"/>
      <c r="N60" s="15" t="s">
        <v>22</v>
      </c>
      <c r="O60" s="25"/>
      <c r="T60" s="19"/>
      <c r="V60" s="19"/>
      <c r="X60" s="20"/>
    </row>
    <row r="61" spans="1:24" s="18" customFormat="1" ht="175.5" customHeight="1" thickBot="1" x14ac:dyDescent="0.3">
      <c r="A61" s="15" t="s">
        <v>233</v>
      </c>
      <c r="B61" s="15" t="s">
        <v>234</v>
      </c>
      <c r="C61" s="27" t="s">
        <v>235</v>
      </c>
      <c r="D61" s="28">
        <v>46127</v>
      </c>
      <c r="E61" s="28">
        <v>46752</v>
      </c>
      <c r="F61" s="15" t="s">
        <v>111</v>
      </c>
      <c r="G61" s="15" t="s">
        <v>236</v>
      </c>
      <c r="H61" s="15" t="s">
        <v>237</v>
      </c>
      <c r="I61" s="15" t="s">
        <v>21</v>
      </c>
      <c r="J61" s="15">
        <v>2046</v>
      </c>
      <c r="K61" s="29">
        <v>17824.96</v>
      </c>
      <c r="L61" s="29">
        <v>17824.96</v>
      </c>
      <c r="M61" s="30"/>
      <c r="N61" s="15" t="s">
        <v>22</v>
      </c>
      <c r="O61" s="25"/>
      <c r="T61" s="19"/>
      <c r="V61" s="19"/>
      <c r="X61" s="20"/>
    </row>
    <row r="62" spans="1:24" s="18" customFormat="1" ht="175.5" customHeight="1" thickBot="1" x14ac:dyDescent="0.3">
      <c r="A62" s="15" t="s">
        <v>233</v>
      </c>
      <c r="B62" s="15" t="s">
        <v>234</v>
      </c>
      <c r="C62" s="27" t="s">
        <v>235</v>
      </c>
      <c r="D62" s="28">
        <v>46127</v>
      </c>
      <c r="E62" s="28">
        <v>46752</v>
      </c>
      <c r="F62" s="15" t="s">
        <v>111</v>
      </c>
      <c r="G62" s="15" t="s">
        <v>236</v>
      </c>
      <c r="H62" s="15" t="s">
        <v>238</v>
      </c>
      <c r="I62" s="15" t="s">
        <v>21</v>
      </c>
      <c r="J62" s="15">
        <v>2046</v>
      </c>
      <c r="K62" s="29">
        <v>677.14</v>
      </c>
      <c r="L62" s="29">
        <v>677.14</v>
      </c>
      <c r="M62" s="30"/>
      <c r="N62" s="15" t="s">
        <v>22</v>
      </c>
      <c r="O62" s="25"/>
      <c r="T62" s="19"/>
      <c r="V62" s="19"/>
      <c r="X62" s="20"/>
    </row>
    <row r="63" spans="1:24" s="18" customFormat="1" ht="175.5" customHeight="1" thickBot="1" x14ac:dyDescent="0.3">
      <c r="A63" s="15" t="s">
        <v>233</v>
      </c>
      <c r="B63" s="15" t="s">
        <v>234</v>
      </c>
      <c r="C63" s="27" t="s">
        <v>235</v>
      </c>
      <c r="D63" s="28">
        <v>46127</v>
      </c>
      <c r="E63" s="28">
        <v>46752</v>
      </c>
      <c r="F63" s="15" t="s">
        <v>111</v>
      </c>
      <c r="G63" s="15" t="s">
        <v>236</v>
      </c>
      <c r="H63" s="15" t="s">
        <v>239</v>
      </c>
      <c r="I63" s="15" t="s">
        <v>21</v>
      </c>
      <c r="J63" s="15">
        <v>2046</v>
      </c>
      <c r="K63" s="29">
        <v>967.6</v>
      </c>
      <c r="L63" s="29">
        <v>967.6</v>
      </c>
      <c r="M63" s="30"/>
      <c r="N63" s="15" t="s">
        <v>22</v>
      </c>
      <c r="O63" s="25"/>
      <c r="T63" s="19"/>
      <c r="V63" s="19"/>
      <c r="X63" s="20"/>
    </row>
    <row r="64" spans="1:24" s="18" customFormat="1" ht="189" customHeight="1" thickBot="1" x14ac:dyDescent="0.3">
      <c r="A64" s="15" t="s">
        <v>233</v>
      </c>
      <c r="B64" s="15" t="s">
        <v>234</v>
      </c>
      <c r="C64" s="27" t="s">
        <v>235</v>
      </c>
      <c r="D64" s="28">
        <v>46127</v>
      </c>
      <c r="E64" s="28">
        <v>46752</v>
      </c>
      <c r="F64" s="15" t="s">
        <v>111</v>
      </c>
      <c r="G64" s="15" t="s">
        <v>236</v>
      </c>
      <c r="H64" s="15" t="s">
        <v>240</v>
      </c>
      <c r="I64" s="15" t="s">
        <v>21</v>
      </c>
      <c r="J64" s="15">
        <v>2046</v>
      </c>
      <c r="K64" s="29">
        <v>15796.3</v>
      </c>
      <c r="L64" s="29">
        <v>15796.3</v>
      </c>
      <c r="M64" s="30"/>
      <c r="N64" s="15" t="s">
        <v>22</v>
      </c>
      <c r="O64" s="25"/>
      <c r="T64" s="19"/>
      <c r="V64" s="19"/>
      <c r="X64" s="20"/>
    </row>
    <row r="65" spans="1:24" s="18" customFormat="1" ht="205.5" customHeight="1" thickBot="1" x14ac:dyDescent="0.3">
      <c r="A65" s="15" t="s">
        <v>241</v>
      </c>
      <c r="B65" s="15" t="s">
        <v>242</v>
      </c>
      <c r="C65" s="27" t="s">
        <v>243</v>
      </c>
      <c r="D65" s="28">
        <v>46101</v>
      </c>
      <c r="E65" s="28">
        <v>46387</v>
      </c>
      <c r="F65" s="15" t="s">
        <v>48</v>
      </c>
      <c r="G65" s="15" t="s">
        <v>244</v>
      </c>
      <c r="H65" s="15" t="s">
        <v>50</v>
      </c>
      <c r="I65" s="15" t="s">
        <v>21</v>
      </c>
      <c r="J65" s="15">
        <v>2001</v>
      </c>
      <c r="K65" s="29">
        <v>200000</v>
      </c>
      <c r="L65" s="29">
        <v>200000</v>
      </c>
      <c r="M65" s="30"/>
      <c r="N65" s="15" t="s">
        <v>22</v>
      </c>
      <c r="O65" s="25"/>
      <c r="T65" s="19"/>
      <c r="V65" s="19"/>
      <c r="X65" s="20"/>
    </row>
    <row r="66" spans="1:24" s="18" customFormat="1" ht="205.5" customHeight="1" thickBot="1" x14ac:dyDescent="0.3">
      <c r="A66" s="15" t="s">
        <v>245</v>
      </c>
      <c r="B66" s="15" t="s">
        <v>246</v>
      </c>
      <c r="C66" s="27" t="s">
        <v>247</v>
      </c>
      <c r="D66" s="28">
        <v>46140</v>
      </c>
      <c r="E66" s="28">
        <v>46752</v>
      </c>
      <c r="F66" s="15" t="s">
        <v>248</v>
      </c>
      <c r="G66" s="15" t="s">
        <v>249</v>
      </c>
      <c r="H66" s="15" t="s">
        <v>80</v>
      </c>
      <c r="I66" s="15" t="s">
        <v>21</v>
      </c>
      <c r="J66" s="15">
        <v>2053</v>
      </c>
      <c r="K66" s="29">
        <v>55728.3</v>
      </c>
      <c r="L66" s="29">
        <v>55728.3</v>
      </c>
      <c r="M66" s="30"/>
      <c r="N66" s="15" t="s">
        <v>22</v>
      </c>
      <c r="O66" s="25"/>
      <c r="T66" s="19"/>
      <c r="V66" s="19"/>
      <c r="X66" s="20"/>
    </row>
    <row r="67" spans="1:24" s="18" customFormat="1" ht="205.5" customHeight="1" thickBot="1" x14ac:dyDescent="0.3">
      <c r="A67" s="15" t="s">
        <v>245</v>
      </c>
      <c r="B67" s="15" t="s">
        <v>246</v>
      </c>
      <c r="C67" s="27" t="s">
        <v>247</v>
      </c>
      <c r="D67" s="28">
        <v>46140</v>
      </c>
      <c r="E67" s="28">
        <v>46752</v>
      </c>
      <c r="F67" s="15" t="s">
        <v>248</v>
      </c>
      <c r="G67" s="15" t="s">
        <v>249</v>
      </c>
      <c r="H67" s="15" t="s">
        <v>81</v>
      </c>
      <c r="I67" s="15" t="s">
        <v>21</v>
      </c>
      <c r="J67" s="15">
        <v>2053</v>
      </c>
      <c r="K67" s="29">
        <v>1559.72</v>
      </c>
      <c r="L67" s="29">
        <v>1559.72</v>
      </c>
      <c r="M67" s="30"/>
      <c r="N67" s="15" t="s">
        <v>22</v>
      </c>
      <c r="O67" s="25"/>
      <c r="T67" s="19"/>
      <c r="V67" s="19"/>
      <c r="X67" s="20"/>
    </row>
    <row r="68" spans="1:24" s="18" customFormat="1" ht="205.5" customHeight="1" thickBot="1" x14ac:dyDescent="0.3">
      <c r="A68" s="15" t="s">
        <v>245</v>
      </c>
      <c r="B68" s="15" t="s">
        <v>246</v>
      </c>
      <c r="C68" s="27" t="s">
        <v>247</v>
      </c>
      <c r="D68" s="28">
        <v>46140</v>
      </c>
      <c r="E68" s="28">
        <v>46752</v>
      </c>
      <c r="F68" s="15" t="s">
        <v>248</v>
      </c>
      <c r="G68" s="15" t="s">
        <v>249</v>
      </c>
      <c r="H68" s="15" t="s">
        <v>83</v>
      </c>
      <c r="I68" s="15" t="s">
        <v>21</v>
      </c>
      <c r="J68" s="15">
        <v>2053</v>
      </c>
      <c r="K68" s="29">
        <v>25165.86</v>
      </c>
      <c r="L68" s="29">
        <v>25165.86</v>
      </c>
      <c r="M68" s="30"/>
      <c r="N68" s="15" t="s">
        <v>22</v>
      </c>
      <c r="O68" s="25"/>
      <c r="T68" s="19"/>
      <c r="V68" s="19"/>
      <c r="X68" s="20"/>
    </row>
    <row r="69" spans="1:24" s="18" customFormat="1" ht="205.5" customHeight="1" thickBot="1" x14ac:dyDescent="0.3">
      <c r="A69" s="15" t="s">
        <v>250</v>
      </c>
      <c r="B69" s="15" t="s">
        <v>251</v>
      </c>
      <c r="C69" s="27" t="s">
        <v>252</v>
      </c>
      <c r="D69" s="28">
        <v>46120</v>
      </c>
      <c r="E69" s="28"/>
      <c r="F69" s="15"/>
      <c r="G69" s="15"/>
      <c r="H69" s="15" t="s">
        <v>253</v>
      </c>
      <c r="I69" s="15" t="s">
        <v>21</v>
      </c>
      <c r="J69" s="15">
        <v>2056</v>
      </c>
      <c r="K69" s="29">
        <v>285560</v>
      </c>
      <c r="L69" s="29">
        <v>285560</v>
      </c>
      <c r="M69" s="30"/>
      <c r="N69" s="15" t="s">
        <v>22</v>
      </c>
      <c r="O69" s="25"/>
      <c r="T69" s="19"/>
      <c r="V69" s="19"/>
      <c r="X69" s="20"/>
    </row>
    <row r="70" spans="1:24" s="18" customFormat="1" ht="205.5" customHeight="1" thickBot="1" x14ac:dyDescent="0.3">
      <c r="A70" s="15" t="s">
        <v>254</v>
      </c>
      <c r="B70" s="15" t="s">
        <v>255</v>
      </c>
      <c r="C70" s="27" t="s">
        <v>256</v>
      </c>
      <c r="D70" s="28">
        <v>46140</v>
      </c>
      <c r="E70" s="28">
        <v>46387</v>
      </c>
      <c r="F70" s="15" t="s">
        <v>257</v>
      </c>
      <c r="G70" s="15" t="s">
        <v>258</v>
      </c>
      <c r="H70" s="15" t="s">
        <v>122</v>
      </c>
      <c r="I70" s="15" t="s">
        <v>21</v>
      </c>
      <c r="J70" s="15">
        <v>1889</v>
      </c>
      <c r="K70" s="29">
        <v>1202410.56</v>
      </c>
      <c r="L70" s="29">
        <v>1202410.56</v>
      </c>
      <c r="M70" s="30"/>
      <c r="N70" s="15" t="s">
        <v>22</v>
      </c>
      <c r="O70" s="25"/>
      <c r="T70" s="19"/>
      <c r="V70" s="19"/>
      <c r="X70" s="20"/>
    </row>
    <row r="71" spans="1:24" s="18" customFormat="1" ht="205.5" customHeight="1" thickBot="1" x14ac:dyDescent="0.3">
      <c r="A71" s="15" t="s">
        <v>259</v>
      </c>
      <c r="B71" s="15" t="s">
        <v>260</v>
      </c>
      <c r="C71" s="27" t="s">
        <v>261</v>
      </c>
      <c r="D71" s="28">
        <v>46136</v>
      </c>
      <c r="E71" s="28">
        <v>46387</v>
      </c>
      <c r="F71" s="15" t="s">
        <v>248</v>
      </c>
      <c r="G71" s="15" t="s">
        <v>262</v>
      </c>
      <c r="H71" s="15" t="s">
        <v>263</v>
      </c>
      <c r="I71" s="15" t="s">
        <v>21</v>
      </c>
      <c r="J71" s="15">
        <v>2220</v>
      </c>
      <c r="K71" s="29">
        <v>165613</v>
      </c>
      <c r="L71" s="29">
        <v>165613</v>
      </c>
      <c r="M71" s="30"/>
      <c r="N71" s="15" t="s">
        <v>22</v>
      </c>
      <c r="O71" s="25"/>
      <c r="T71" s="19"/>
      <c r="V71" s="19"/>
      <c r="X71" s="20"/>
    </row>
    <row r="72" spans="1:24" s="18" customFormat="1" ht="205.5" customHeight="1" thickBot="1" x14ac:dyDescent="0.3">
      <c r="A72" s="15" t="s">
        <v>264</v>
      </c>
      <c r="B72" s="15" t="s">
        <v>260</v>
      </c>
      <c r="C72" s="27" t="s">
        <v>261</v>
      </c>
      <c r="D72" s="28">
        <v>46136</v>
      </c>
      <c r="E72" s="28">
        <v>46357</v>
      </c>
      <c r="F72" s="15" t="s">
        <v>248</v>
      </c>
      <c r="G72" s="15" t="s">
        <v>262</v>
      </c>
      <c r="H72" s="15" t="s">
        <v>77</v>
      </c>
      <c r="I72" s="15" t="s">
        <v>21</v>
      </c>
      <c r="J72" s="15">
        <v>2220</v>
      </c>
      <c r="K72" s="29">
        <v>13216</v>
      </c>
      <c r="L72" s="29">
        <v>13216</v>
      </c>
      <c r="M72" s="30"/>
      <c r="N72" s="15" t="s">
        <v>22</v>
      </c>
      <c r="O72" s="25"/>
      <c r="T72" s="19"/>
      <c r="V72" s="19"/>
      <c r="X72" s="20"/>
    </row>
    <row r="73" spans="1:24" s="18" customFormat="1" ht="205.5" customHeight="1" thickBot="1" x14ac:dyDescent="0.3">
      <c r="A73" s="15" t="s">
        <v>264</v>
      </c>
      <c r="B73" s="15" t="s">
        <v>260</v>
      </c>
      <c r="C73" s="27" t="s">
        <v>261</v>
      </c>
      <c r="D73" s="28">
        <v>46136</v>
      </c>
      <c r="E73" s="28">
        <v>46357</v>
      </c>
      <c r="F73" s="15" t="s">
        <v>248</v>
      </c>
      <c r="G73" s="15" t="s">
        <v>262</v>
      </c>
      <c r="H73" s="15" t="s">
        <v>80</v>
      </c>
      <c r="I73" s="15" t="s">
        <v>21</v>
      </c>
      <c r="J73" s="15">
        <v>2220</v>
      </c>
      <c r="K73" s="29">
        <v>3540</v>
      </c>
      <c r="L73" s="29">
        <v>3540</v>
      </c>
      <c r="M73" s="30"/>
      <c r="N73" s="15" t="s">
        <v>22</v>
      </c>
      <c r="O73" s="25"/>
      <c r="T73" s="19"/>
      <c r="V73" s="19"/>
      <c r="X73" s="20"/>
    </row>
    <row r="74" spans="1:24" s="18" customFormat="1" ht="205.5" customHeight="1" thickBot="1" x14ac:dyDescent="0.3">
      <c r="A74" s="15" t="s">
        <v>265</v>
      </c>
      <c r="B74" s="15" t="s">
        <v>266</v>
      </c>
      <c r="C74" s="27" t="s">
        <v>267</v>
      </c>
      <c r="D74" s="28">
        <v>46143</v>
      </c>
      <c r="E74" s="28">
        <v>46387</v>
      </c>
      <c r="F74" s="15" t="s">
        <v>268</v>
      </c>
      <c r="G74" s="15"/>
      <c r="H74" s="15" t="s">
        <v>174</v>
      </c>
      <c r="I74" s="15" t="s">
        <v>21</v>
      </c>
      <c r="J74" s="15">
        <v>2047</v>
      </c>
      <c r="K74" s="29">
        <v>394509.38</v>
      </c>
      <c r="L74" s="29">
        <v>394509.38</v>
      </c>
      <c r="M74" s="30"/>
      <c r="N74" s="15" t="s">
        <v>22</v>
      </c>
      <c r="O74" s="25"/>
      <c r="T74" s="19"/>
      <c r="V74" s="19"/>
      <c r="X74" s="20"/>
    </row>
    <row r="75" spans="1:24" s="18" customFormat="1" ht="205.5" customHeight="1" thickBot="1" x14ac:dyDescent="0.3">
      <c r="A75" s="15" t="s">
        <v>269</v>
      </c>
      <c r="B75" s="15" t="s">
        <v>270</v>
      </c>
      <c r="C75" s="27" t="s">
        <v>271</v>
      </c>
      <c r="D75" s="28">
        <v>46136</v>
      </c>
      <c r="E75" s="28">
        <v>46752</v>
      </c>
      <c r="F75" s="15" t="s">
        <v>248</v>
      </c>
      <c r="G75" s="15" t="s">
        <v>272</v>
      </c>
      <c r="H75" s="15" t="s">
        <v>77</v>
      </c>
      <c r="I75" s="15" t="s">
        <v>21</v>
      </c>
      <c r="J75" s="15">
        <v>2283</v>
      </c>
      <c r="K75" s="29">
        <v>45253</v>
      </c>
      <c r="L75" s="29">
        <v>45253</v>
      </c>
      <c r="M75" s="30"/>
      <c r="N75" s="15" t="s">
        <v>22</v>
      </c>
      <c r="O75" s="25"/>
      <c r="T75" s="19"/>
      <c r="V75" s="19"/>
      <c r="X75" s="20"/>
    </row>
    <row r="76" spans="1:24" s="18" customFormat="1" ht="205.5" customHeight="1" thickBot="1" x14ac:dyDescent="0.3">
      <c r="A76" s="15" t="s">
        <v>269</v>
      </c>
      <c r="B76" s="15" t="s">
        <v>270</v>
      </c>
      <c r="C76" s="27" t="s">
        <v>271</v>
      </c>
      <c r="D76" s="28">
        <v>46136</v>
      </c>
      <c r="E76" s="28">
        <v>46752</v>
      </c>
      <c r="F76" s="15" t="s">
        <v>248</v>
      </c>
      <c r="G76" s="15" t="s">
        <v>272</v>
      </c>
      <c r="H76" s="15" t="s">
        <v>80</v>
      </c>
      <c r="I76" s="15" t="s">
        <v>21</v>
      </c>
      <c r="J76" s="15">
        <v>2283</v>
      </c>
      <c r="K76" s="29">
        <v>9499</v>
      </c>
      <c r="L76" s="29">
        <v>9499</v>
      </c>
      <c r="M76" s="30"/>
      <c r="N76" s="15" t="s">
        <v>22</v>
      </c>
      <c r="O76" s="25"/>
      <c r="T76" s="19"/>
      <c r="V76" s="19"/>
      <c r="X76" s="20"/>
    </row>
    <row r="77" spans="1:24" s="18" customFormat="1" ht="205.5" customHeight="1" thickBot="1" x14ac:dyDescent="0.3">
      <c r="A77" s="15" t="s">
        <v>233</v>
      </c>
      <c r="B77" s="15" t="s">
        <v>273</v>
      </c>
      <c r="C77" s="27" t="s">
        <v>274</v>
      </c>
      <c r="D77" s="28">
        <v>46122</v>
      </c>
      <c r="E77" s="28">
        <v>46752</v>
      </c>
      <c r="F77" s="15" t="s">
        <v>184</v>
      </c>
      <c r="G77" s="15" t="s">
        <v>275</v>
      </c>
      <c r="H77" s="15" t="s">
        <v>64</v>
      </c>
      <c r="I77" s="15" t="s">
        <v>21</v>
      </c>
      <c r="J77" s="15">
        <v>2272</v>
      </c>
      <c r="K77" s="29">
        <v>13039.47</v>
      </c>
      <c r="L77" s="29">
        <v>13039.47</v>
      </c>
      <c r="M77" s="30"/>
      <c r="N77" s="15" t="s">
        <v>22</v>
      </c>
      <c r="O77" s="25"/>
      <c r="T77" s="19"/>
      <c r="V77" s="19"/>
      <c r="X77" s="20"/>
    </row>
    <row r="78" spans="1:24" s="18" customFormat="1" ht="205.5" customHeight="1" thickBot="1" x14ac:dyDescent="0.3">
      <c r="A78" s="15" t="s">
        <v>233</v>
      </c>
      <c r="B78" s="15" t="s">
        <v>273</v>
      </c>
      <c r="C78" s="27" t="s">
        <v>274</v>
      </c>
      <c r="D78" s="28">
        <v>46122</v>
      </c>
      <c r="E78" s="28">
        <v>46752</v>
      </c>
      <c r="F78" s="15" t="s">
        <v>184</v>
      </c>
      <c r="G78" s="15" t="s">
        <v>275</v>
      </c>
      <c r="H78" s="15" t="s">
        <v>240</v>
      </c>
      <c r="I78" s="15" t="s">
        <v>21</v>
      </c>
      <c r="J78" s="15">
        <v>2272</v>
      </c>
      <c r="K78" s="29">
        <v>3203.05</v>
      </c>
      <c r="L78" s="29">
        <v>3203.05</v>
      </c>
      <c r="M78" s="30"/>
      <c r="N78" s="15" t="s">
        <v>22</v>
      </c>
      <c r="O78" s="25"/>
      <c r="T78" s="19"/>
      <c r="V78" s="19"/>
      <c r="X78" s="20"/>
    </row>
    <row r="79" spans="1:24" s="18" customFormat="1" ht="205.5" customHeight="1" thickBot="1" x14ac:dyDescent="0.3">
      <c r="A79" s="15" t="s">
        <v>276</v>
      </c>
      <c r="B79" s="15" t="s">
        <v>277</v>
      </c>
      <c r="C79" s="27" t="s">
        <v>278</v>
      </c>
      <c r="D79" s="28">
        <v>46150</v>
      </c>
      <c r="E79" s="28">
        <v>46387</v>
      </c>
      <c r="F79" s="15" t="s">
        <v>279</v>
      </c>
      <c r="G79" s="15" t="s">
        <v>280</v>
      </c>
      <c r="H79" s="15" t="s">
        <v>122</v>
      </c>
      <c r="I79" s="15" t="s">
        <v>21</v>
      </c>
      <c r="J79" s="15">
        <v>2279</v>
      </c>
      <c r="K79" s="29">
        <v>164020</v>
      </c>
      <c r="L79" s="29">
        <v>164020</v>
      </c>
      <c r="M79" s="30"/>
      <c r="N79" s="15" t="s">
        <v>22</v>
      </c>
      <c r="O79" s="25"/>
      <c r="T79" s="19"/>
      <c r="V79" s="19"/>
      <c r="X79" s="20"/>
    </row>
    <row r="80" spans="1:24" s="18" customFormat="1" ht="164.25" customHeight="1" thickBot="1" x14ac:dyDescent="0.3">
      <c r="A80" s="15" t="s">
        <v>138</v>
      </c>
      <c r="B80" s="15" t="s">
        <v>281</v>
      </c>
      <c r="C80" s="27" t="s">
        <v>282</v>
      </c>
      <c r="D80" s="28">
        <v>46140</v>
      </c>
      <c r="E80" s="28">
        <v>46387</v>
      </c>
      <c r="F80" s="15" t="s">
        <v>141</v>
      </c>
      <c r="G80" s="15" t="s">
        <v>142</v>
      </c>
      <c r="H80" s="15" t="s">
        <v>143</v>
      </c>
      <c r="I80" s="15" t="s">
        <v>21</v>
      </c>
      <c r="J80" s="15">
        <v>2267</v>
      </c>
      <c r="K80" s="29">
        <v>18690.349999999999</v>
      </c>
      <c r="L80" s="29">
        <v>18690.349999999999</v>
      </c>
      <c r="M80" s="30"/>
      <c r="N80" s="15" t="s">
        <v>22</v>
      </c>
      <c r="O80" s="25"/>
      <c r="T80" s="19"/>
      <c r="V80" s="19"/>
      <c r="X80" s="20"/>
    </row>
    <row r="81" spans="1:24" s="18" customFormat="1" ht="121.5" customHeight="1" thickBot="1" x14ac:dyDescent="0.3">
      <c r="A81" s="15" t="s">
        <v>283</v>
      </c>
      <c r="B81" s="15" t="s">
        <v>284</v>
      </c>
      <c r="C81" s="27" t="s">
        <v>285</v>
      </c>
      <c r="D81" s="28">
        <v>46135</v>
      </c>
      <c r="E81" s="28">
        <v>46752</v>
      </c>
      <c r="F81" s="15" t="s">
        <v>286</v>
      </c>
      <c r="G81" s="15" t="s">
        <v>287</v>
      </c>
      <c r="H81" s="15" t="s">
        <v>80</v>
      </c>
      <c r="I81" s="15" t="s">
        <v>21</v>
      </c>
      <c r="J81" s="15">
        <v>2245</v>
      </c>
      <c r="K81" s="29">
        <v>14799.98</v>
      </c>
      <c r="L81" s="29">
        <v>14799.98</v>
      </c>
      <c r="M81" s="30"/>
      <c r="N81" s="15" t="s">
        <v>22</v>
      </c>
      <c r="O81" s="25"/>
      <c r="T81" s="19"/>
      <c r="V81" s="19"/>
      <c r="X81" s="20"/>
    </row>
    <row r="82" spans="1:24" s="18" customFormat="1" ht="121.5" customHeight="1" thickBot="1" x14ac:dyDescent="0.3">
      <c r="A82" s="15" t="s">
        <v>283</v>
      </c>
      <c r="B82" s="15" t="s">
        <v>284</v>
      </c>
      <c r="C82" s="27" t="s">
        <v>285</v>
      </c>
      <c r="D82" s="28">
        <v>46135</v>
      </c>
      <c r="E82" s="28">
        <v>46752</v>
      </c>
      <c r="F82" s="15" t="s">
        <v>286</v>
      </c>
      <c r="G82" s="15" t="s">
        <v>287</v>
      </c>
      <c r="H82" s="15" t="s">
        <v>64</v>
      </c>
      <c r="I82" s="15" t="s">
        <v>21</v>
      </c>
      <c r="J82" s="15">
        <v>2245</v>
      </c>
      <c r="K82" s="29">
        <v>47106.42</v>
      </c>
      <c r="L82" s="29">
        <v>47106.42</v>
      </c>
      <c r="M82" s="30"/>
      <c r="N82" s="15" t="s">
        <v>22</v>
      </c>
      <c r="O82" s="25"/>
      <c r="T82" s="19"/>
      <c r="V82" s="19"/>
      <c r="X82" s="20"/>
    </row>
    <row r="83" spans="1:24" s="18" customFormat="1" ht="121.5" customHeight="1" thickBot="1" x14ac:dyDescent="0.3">
      <c r="A83" s="15" t="s">
        <v>283</v>
      </c>
      <c r="B83" s="15" t="s">
        <v>288</v>
      </c>
      <c r="C83" s="27" t="s">
        <v>285</v>
      </c>
      <c r="D83" s="28">
        <v>46135</v>
      </c>
      <c r="E83" s="28">
        <v>46752</v>
      </c>
      <c r="F83" s="15" t="s">
        <v>286</v>
      </c>
      <c r="G83" s="15" t="s">
        <v>287</v>
      </c>
      <c r="H83" s="15" t="s">
        <v>289</v>
      </c>
      <c r="I83" s="15" t="s">
        <v>21</v>
      </c>
      <c r="J83" s="15">
        <v>2245</v>
      </c>
      <c r="K83" s="29">
        <v>50999.95</v>
      </c>
      <c r="L83" s="29">
        <v>50999.95</v>
      </c>
      <c r="M83" s="30"/>
      <c r="N83" s="15" t="s">
        <v>22</v>
      </c>
      <c r="O83" s="25"/>
      <c r="T83" s="19"/>
      <c r="V83" s="19"/>
      <c r="X83" s="20"/>
    </row>
    <row r="84" spans="1:24" s="18" customFormat="1" ht="121.5" customHeight="1" thickBot="1" x14ac:dyDescent="0.3">
      <c r="A84" s="15" t="s">
        <v>290</v>
      </c>
      <c r="B84" s="15" t="s">
        <v>291</v>
      </c>
      <c r="C84" s="27" t="s">
        <v>292</v>
      </c>
      <c r="D84" s="28">
        <v>46153</v>
      </c>
      <c r="E84" s="28"/>
      <c r="F84" s="15" t="s">
        <v>293</v>
      </c>
      <c r="G84" s="15" t="s">
        <v>294</v>
      </c>
      <c r="H84" s="15" t="s">
        <v>149</v>
      </c>
      <c r="I84" s="15" t="s">
        <v>21</v>
      </c>
      <c r="J84" s="15">
        <v>2278</v>
      </c>
      <c r="K84" s="29">
        <v>339615.16</v>
      </c>
      <c r="L84" s="29">
        <v>339615.16</v>
      </c>
      <c r="M84" s="30"/>
      <c r="N84" s="15" t="s">
        <v>22</v>
      </c>
      <c r="O84" s="25"/>
      <c r="T84" s="19"/>
      <c r="V84" s="19"/>
      <c r="X84" s="20"/>
    </row>
    <row r="85" spans="1:24" s="18" customFormat="1" ht="121.5" customHeight="1" thickBot="1" x14ac:dyDescent="0.3">
      <c r="A85" s="15" t="s">
        <v>295</v>
      </c>
      <c r="B85" s="15" t="s">
        <v>296</v>
      </c>
      <c r="C85" s="27" t="s">
        <v>297</v>
      </c>
      <c r="D85" s="28">
        <v>46139</v>
      </c>
      <c r="E85" s="28">
        <v>46387</v>
      </c>
      <c r="F85" s="15" t="s">
        <v>298</v>
      </c>
      <c r="G85" s="15" t="s">
        <v>299</v>
      </c>
      <c r="H85" s="15" t="s">
        <v>300</v>
      </c>
      <c r="I85" s="15" t="s">
        <v>21</v>
      </c>
      <c r="J85" s="15">
        <v>2264</v>
      </c>
      <c r="K85" s="29">
        <v>316274</v>
      </c>
      <c r="L85" s="29">
        <v>316274</v>
      </c>
      <c r="M85" s="30"/>
      <c r="N85" s="15" t="s">
        <v>22</v>
      </c>
      <c r="O85" s="25"/>
      <c r="T85" s="19"/>
      <c r="V85" s="19"/>
      <c r="X85" s="20"/>
    </row>
    <row r="86" spans="1:24" s="18" customFormat="1" ht="121.5" customHeight="1" thickBot="1" x14ac:dyDescent="0.3">
      <c r="A86" s="15" t="s">
        <v>301</v>
      </c>
      <c r="B86" s="15" t="s">
        <v>302</v>
      </c>
      <c r="C86" s="27" t="s">
        <v>303</v>
      </c>
      <c r="D86" s="28">
        <v>46118</v>
      </c>
      <c r="E86" s="28">
        <v>46387</v>
      </c>
      <c r="F86" s="15" t="s">
        <v>304</v>
      </c>
      <c r="G86" s="15" t="s">
        <v>305</v>
      </c>
      <c r="H86" s="15" t="s">
        <v>131</v>
      </c>
      <c r="I86" s="15" t="s">
        <v>21</v>
      </c>
      <c r="J86" s="15">
        <v>2054</v>
      </c>
      <c r="K86" s="29">
        <v>10030</v>
      </c>
      <c r="L86" s="29">
        <v>10030</v>
      </c>
      <c r="M86" s="30"/>
      <c r="N86" s="15" t="s">
        <v>22</v>
      </c>
      <c r="O86" s="25"/>
      <c r="T86" s="19"/>
      <c r="V86" s="19"/>
      <c r="X86" s="20"/>
    </row>
    <row r="87" spans="1:24" s="18" customFormat="1" ht="121.5" customHeight="1" thickBot="1" x14ac:dyDescent="0.3">
      <c r="A87" s="15" t="s">
        <v>306</v>
      </c>
      <c r="B87" s="15" t="s">
        <v>307</v>
      </c>
      <c r="C87" s="27" t="s">
        <v>188</v>
      </c>
      <c r="D87" s="28">
        <v>46134</v>
      </c>
      <c r="E87" s="28">
        <v>46752</v>
      </c>
      <c r="F87" s="15" t="s">
        <v>308</v>
      </c>
      <c r="G87" s="15" t="s">
        <v>309</v>
      </c>
      <c r="H87" s="15" t="s">
        <v>149</v>
      </c>
      <c r="I87" s="15" t="s">
        <v>21</v>
      </c>
      <c r="J87" s="15">
        <v>2211</v>
      </c>
      <c r="K87" s="29">
        <v>90000</v>
      </c>
      <c r="L87" s="29">
        <v>90000</v>
      </c>
      <c r="M87" s="30"/>
      <c r="N87" s="15" t="s">
        <v>22</v>
      </c>
      <c r="O87" s="25"/>
      <c r="T87" s="19"/>
      <c r="V87" s="19"/>
      <c r="X87" s="20"/>
    </row>
    <row r="88" spans="1:24" s="18" customFormat="1" ht="121.5" customHeight="1" thickBot="1" x14ac:dyDescent="0.3">
      <c r="A88" s="15" t="s">
        <v>310</v>
      </c>
      <c r="B88" s="15" t="s">
        <v>311</v>
      </c>
      <c r="C88" s="27" t="s">
        <v>312</v>
      </c>
      <c r="D88" s="28">
        <v>46153</v>
      </c>
      <c r="E88" s="28">
        <v>46387</v>
      </c>
      <c r="F88" s="15" t="s">
        <v>313</v>
      </c>
      <c r="G88" s="15" t="s">
        <v>314</v>
      </c>
      <c r="H88" s="15" t="s">
        <v>80</v>
      </c>
      <c r="I88" s="15" t="s">
        <v>21</v>
      </c>
      <c r="J88" s="15">
        <v>2275</v>
      </c>
      <c r="K88" s="29">
        <v>261256.01</v>
      </c>
      <c r="L88" s="29">
        <v>261256.01</v>
      </c>
      <c r="M88" s="30"/>
      <c r="N88" s="15" t="s">
        <v>22</v>
      </c>
      <c r="O88" s="25"/>
      <c r="T88" s="19"/>
      <c r="V88" s="19"/>
      <c r="X88" s="20"/>
    </row>
    <row r="89" spans="1:24" ht="45.75" customHeight="1" x14ac:dyDescent="0.25">
      <c r="A89" s="31" t="s">
        <v>315</v>
      </c>
      <c r="B89" s="31"/>
      <c r="C89" s="31"/>
      <c r="D89" s="31"/>
      <c r="E89" s="31"/>
      <c r="F89" s="31"/>
      <c r="G89" s="31"/>
      <c r="H89" s="31"/>
      <c r="I89" s="31"/>
      <c r="J89" s="32"/>
      <c r="K89" s="33">
        <f>SUM(K3:K88)</f>
        <v>22973118.340000004</v>
      </c>
      <c r="L89" s="33">
        <f>SUM(L3:L88)</f>
        <v>22973118.340000004</v>
      </c>
      <c r="M89" s="33">
        <f>SUM(M3:M88)</f>
        <v>0</v>
      </c>
      <c r="N89" s="34"/>
      <c r="T89" s="35" t="e">
        <f>+#REF!+#REF!+#REF!</f>
        <v>#REF!</v>
      </c>
      <c r="V89" s="36" t="e">
        <f>+#REF!+#REF!+#REF!+#REF!+#REF!+#REF!+#REF!</f>
        <v>#REF!</v>
      </c>
      <c r="X89" s="37">
        <f>SUM(X3:X88)</f>
        <v>0</v>
      </c>
    </row>
    <row r="90" spans="1:24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</row>
    <row r="91" spans="1:24" x14ac:dyDescent="0.25">
      <c r="I91" s="39"/>
    </row>
    <row r="92" spans="1:24" x14ac:dyDescent="0.25">
      <c r="I92" s="39"/>
    </row>
    <row r="93" spans="1:24" x14ac:dyDescent="0.25">
      <c r="I93" s="39"/>
    </row>
    <row r="94" spans="1:24" x14ac:dyDescent="0.25">
      <c r="I94" s="39"/>
    </row>
    <row r="95" spans="1:24" ht="31.5" customHeight="1" x14ac:dyDescent="0.25">
      <c r="A95" s="40"/>
      <c r="B95" s="40" t="s">
        <v>316</v>
      </c>
      <c r="C95" s="40"/>
      <c r="E95" s="40" t="s">
        <v>317</v>
      </c>
      <c r="H95" s="41"/>
      <c r="I95" s="41"/>
      <c r="J95" s="41"/>
      <c r="K95" s="41"/>
      <c r="L95" s="40" t="s">
        <v>318</v>
      </c>
      <c r="M95" s="41"/>
      <c r="N95" s="41"/>
    </row>
    <row r="96" spans="1:24" ht="23.25" customHeight="1" x14ac:dyDescent="0.25">
      <c r="A96" s="40"/>
      <c r="B96" s="40" t="s">
        <v>319</v>
      </c>
      <c r="C96" s="40"/>
      <c r="E96" s="40" t="s">
        <v>320</v>
      </c>
      <c r="H96" s="41"/>
      <c r="I96" s="41"/>
      <c r="J96" s="42"/>
      <c r="K96" s="41"/>
      <c r="L96" s="40" t="s">
        <v>321</v>
      </c>
      <c r="M96" s="41"/>
      <c r="N96" s="41"/>
    </row>
    <row r="97" spans="1:14" ht="23.25" x14ac:dyDescent="0.25">
      <c r="A97" s="41"/>
      <c r="B97" s="40" t="s">
        <v>322</v>
      </c>
      <c r="C97" s="40"/>
      <c r="E97" s="40" t="s">
        <v>323</v>
      </c>
      <c r="H97" s="41"/>
      <c r="I97" s="41"/>
      <c r="J97" s="41"/>
      <c r="K97" s="41"/>
      <c r="L97" s="40" t="s">
        <v>324</v>
      </c>
      <c r="M97" s="41"/>
      <c r="N97" s="41"/>
    </row>
    <row r="102" spans="1:14" x14ac:dyDescent="0.25">
      <c r="E102" s="43"/>
    </row>
    <row r="103" spans="1:14" x14ac:dyDescent="0.25">
      <c r="E103" s="43"/>
    </row>
    <row r="105" spans="1:14" x14ac:dyDescent="0.25">
      <c r="I105" s="39"/>
    </row>
    <row r="106" spans="1:14" x14ac:dyDescent="0.25">
      <c r="I106" s="39"/>
    </row>
    <row r="107" spans="1:14" x14ac:dyDescent="0.25">
      <c r="D107" s="44"/>
      <c r="I107" s="39"/>
    </row>
    <row r="108" spans="1:14" x14ac:dyDescent="0.25">
      <c r="B108" s="44"/>
      <c r="D108" s="44"/>
      <c r="I108" s="39"/>
    </row>
    <row r="109" spans="1:14" x14ac:dyDescent="0.25">
      <c r="B109" s="44"/>
      <c r="D109" s="44"/>
      <c r="I109" s="39"/>
    </row>
    <row r="114" spans="1:1" x14ac:dyDescent="0.25">
      <c r="A114" s="8"/>
    </row>
  </sheetData>
  <autoFilter ref="A2:O88" xr:uid="{8F85175E-FB3F-4169-B610-31D6CECE8906}"/>
  <mergeCells count="1">
    <mergeCell ref="A89:J89"/>
  </mergeCells>
  <printOptions horizontalCentered="1"/>
  <pageMargins left="0.19685039370078741" right="0.19685039370078741" top="2.4015748031496065" bottom="0.39370078740157483" header="0" footer="0.31496062992125984"/>
  <pageSetup scale="38" orientation="landscape" r:id="rId1"/>
  <headerFooter scaleWithDoc="0">
    <oddHeader>&amp;C&amp;G
&amp;"Times New Roman,Negrita"MINISTERIO DE CULTURA
DEPARTAMENTO DE CONTABILIDAD
RELACIÓN DE PAGOS RD$
MAYO 2026</oddHeader>
    <oddFooter>&amp;C&amp;P</oddFooter>
  </headerFooter>
  <rowBreaks count="3" manualBreakCount="3">
    <brk id="68" max="13" man="1"/>
    <brk id="73" max="13" man="1"/>
    <brk id="98" max="13" man="1"/>
  </rowBreaks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5E37C23-A411-4516-9529-503E9F3295A5}"/>
</file>

<file path=customXml/itemProps2.xml><?xml version="1.0" encoding="utf-8"?>
<ds:datastoreItem xmlns:ds="http://schemas.openxmlformats.org/officeDocument/2006/customXml" ds:itemID="{692E00A4-685B-46B0-98C1-E0A5C3CF2D00}"/>
</file>

<file path=customXml/itemProps3.xml><?xml version="1.0" encoding="utf-8"?>
<ds:datastoreItem xmlns:ds="http://schemas.openxmlformats.org/officeDocument/2006/customXml" ds:itemID="{8AF14A9A-18F5-443F-A64D-95E307DA4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2026-06-11T19:17:59Z</dcterms:created>
  <dcterms:modified xsi:type="dcterms:W3CDTF">2026-06-11T19:19:41Z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