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liani_gonzalez_cultura_gob_do/Documents/Escritorio/REL. PAGOS-  Y CXP-EN.-EXCEL/"/>
    </mc:Choice>
  </mc:AlternateContent>
  <xr:revisionPtr revIDLastSave="0" documentId="8_{D86DA9BF-8AFA-4CD8-86B8-39A0CDBB593E}" xr6:coauthVersionLast="47" xr6:coauthVersionMax="47" xr10:uidLastSave="{00000000-0000-0000-0000-000000000000}"/>
  <bookViews>
    <workbookView xWindow="-120" yWindow="-120" windowWidth="29040" windowHeight="15720" xr2:uid="{BA21AC45-771B-4D16-BD1F-AE6085F5B40D}"/>
  </bookViews>
  <sheets>
    <sheet name="PAGADO  " sheetId="1" r:id="rId1"/>
  </sheets>
  <externalReferences>
    <externalReference r:id="rId2"/>
  </externalReferences>
  <definedNames>
    <definedName name="_xlnm._FilterDatabase" localSheetId="0" hidden="1">'PAGADO  '!$A$12:$O$87</definedName>
    <definedName name="_xlnm.Print_Area" localSheetId="0">'PAGADO  '!$A$1:$N$100</definedName>
    <definedName name="Borrador">#REF!</definedName>
    <definedName name="NOMBRE">#REF!</definedName>
    <definedName name="_xlnm.Print_Titles" localSheetId="0">'PAGADO  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8" i="1" l="1"/>
  <c r="V88" i="1"/>
  <c r="T88" i="1"/>
  <c r="M88" i="1"/>
  <c r="L78" i="1"/>
  <c r="K78" i="1"/>
  <c r="L76" i="1"/>
  <c r="K76" i="1"/>
  <c r="L75" i="1"/>
  <c r="L88" i="1" s="1"/>
  <c r="K75" i="1"/>
  <c r="K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Eliani Esther Gonzalez Paulino</author>
  </authors>
  <commentList>
    <comment ref="P13" authorId="0" shapeId="0" xr:uid="{BD2E1795-9DB9-423F-9717-B06F93FF6793}">
      <text>
        <r>
          <rPr>
            <b/>
            <sz val="9"/>
            <color indexed="81"/>
            <rFont val="Tahoma"/>
            <family val="2"/>
          </rPr>
          <t>Eliani Esther Gonzalez Paulino:</t>
        </r>
        <r>
          <rPr>
            <sz val="9"/>
            <color indexed="81"/>
            <rFont val="Tahoma"/>
            <family val="2"/>
          </rPr>
          <t xml:space="preserve">
SE CALCULO A LA TASA DEL EURO DEL DÍA 16/02/2026, FECHA EN QUE FUE RECIBIDO EL EXPEDIENTE POR LA DIRECCIÓN FINACIERA. (72.38)</t>
        </r>
      </text>
    </comment>
    <comment ref="Q13" authorId="0" shapeId="0" xr:uid="{B9F1E414-8087-4F3B-A429-7D96C89F2DDD}">
      <text>
        <r>
          <rPr>
            <b/>
            <sz val="9"/>
            <color indexed="81"/>
            <rFont val="Tahoma"/>
            <family val="2"/>
          </rPr>
          <t>Eliani Esther Gonzalez Paulino:</t>
        </r>
        <r>
          <rPr>
            <sz val="9"/>
            <color indexed="81"/>
            <rFont val="Tahoma"/>
            <family val="2"/>
          </rPr>
          <t xml:space="preserve">
Diferencia</t>
        </r>
      </text>
    </comment>
  </commentList>
</comments>
</file>

<file path=xl/sharedStrings.xml><?xml version="1.0" encoding="utf-8"?>
<sst xmlns="http://schemas.openxmlformats.org/spreadsheetml/2006/main" count="618" uniqueCount="274">
  <si>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</si>
  <si>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</si>
  <si>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</si>
  <si>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</si>
  <si>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</si>
  <si>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Proceso No.</t>
  </si>
  <si>
    <t>Orden de Compra No.</t>
  </si>
  <si>
    <t>CCP. Auxiliar</t>
  </si>
  <si>
    <t>Documento de Pago</t>
  </si>
  <si>
    <t>Pagado con CK./LIB. NO.</t>
  </si>
  <si>
    <t>Monto Facturado</t>
  </si>
  <si>
    <t>Monto Pagado</t>
  </si>
  <si>
    <t>Monto Pendiente</t>
  </si>
  <si>
    <t>Estado</t>
  </si>
  <si>
    <t>RNC</t>
  </si>
  <si>
    <t>SUMANDO</t>
  </si>
  <si>
    <t>NO ESTÁ SUMANDO</t>
  </si>
  <si>
    <t>MONTO REAL</t>
  </si>
  <si>
    <t>Nemunas SRL</t>
  </si>
  <si>
    <t>Por adquisición de equipos de sonido profesional para ser utilizado en la sala de la restauración del Gran Teatro del Cibao.</t>
  </si>
  <si>
    <t>E450000000031</t>
  </si>
  <si>
    <t>BS-0013852-2025/Cultura-CCC-PEEX-2025-0003</t>
  </si>
  <si>
    <t>Cultuar-2025-00393</t>
  </si>
  <si>
    <t>2.6.2.1.01</t>
  </si>
  <si>
    <t>Cheque</t>
  </si>
  <si>
    <t>CK-044068</t>
  </si>
  <si>
    <t>Pagado</t>
  </si>
  <si>
    <t>DBC Dominican Business Creative, EIRL</t>
  </si>
  <si>
    <t>Por adquisición de medallas conmemorativas de la figura de Ulises Francisco Espaillat, en la Feria Regional del Libro Cibao 2026.</t>
  </si>
  <si>
    <t>B1500000327</t>
  </si>
  <si>
    <t>Cultura-DAF-CM-2026-0016</t>
  </si>
  <si>
    <t>Cultura-2026-00061</t>
  </si>
  <si>
    <t>2.3.9.9.05</t>
  </si>
  <si>
    <t>Libramiento</t>
  </si>
  <si>
    <t>Empresas Macangel, SRL</t>
  </si>
  <si>
    <t>Servicio de alquiler de planta eléctricas para actividad de este Ministerio en el marco de "Una Tarde de Parque".</t>
  </si>
  <si>
    <t>B1500000484</t>
  </si>
  <si>
    <t>Cultura-DAF-CD-2026-0021</t>
  </si>
  <si>
    <t>Cultura-2026-00147</t>
  </si>
  <si>
    <t>2.2.5.2.02</t>
  </si>
  <si>
    <t>Actividades Caoma, SRL</t>
  </si>
  <si>
    <t>Servicios de alquiler de mobiliarios para el desarrollo de la primera Feria Regional Del Libro y la Cultura Cibao 2026.</t>
  </si>
  <si>
    <t>B1500002445</t>
  </si>
  <si>
    <t>Cultura-DAF-CM-2026-0021</t>
  </si>
  <si>
    <t>Cultura-2026-00073</t>
  </si>
  <si>
    <t>2.2.5.8.01</t>
  </si>
  <si>
    <t>Horus Producciones y Eventos, EIRL</t>
  </si>
  <si>
    <t>Servicio de perofoneo en la marco de la Feria Regional del Libro y la Cultura Cibao 2026.</t>
  </si>
  <si>
    <t>B1500000245</t>
  </si>
  <si>
    <t>Cultura-DAF-CM-2026-0018</t>
  </si>
  <si>
    <t>Cultura-2026-00075</t>
  </si>
  <si>
    <t>2.2.8.7.06</t>
  </si>
  <si>
    <t>Sabores Volcánicos, SRL</t>
  </si>
  <si>
    <t>Servicios de catering en el marco de la Feria Regional del Libro y la Cultura Cibao 2026</t>
  </si>
  <si>
    <t>B1500000004</t>
  </si>
  <si>
    <t>Cultura-DAF-CM-2026-0022</t>
  </si>
  <si>
    <t>Cultura-2026-00074</t>
  </si>
  <si>
    <t>2.2.9.2.03</t>
  </si>
  <si>
    <t>Servicios de almuerzos, cenas y refrigerios en el marco de la Feria Regional del Libro y la Cultura Cibao 2026</t>
  </si>
  <si>
    <t>B1500000005</t>
  </si>
  <si>
    <t>Cultura-DAF-CD-2026-0035</t>
  </si>
  <si>
    <t>Cultura-2026-00091</t>
  </si>
  <si>
    <t>Santo Domingo Motors Company, S.A.</t>
  </si>
  <si>
    <t>Servicio de mantenimiento a vehículo perteneciente a la flotilla vehícular de este Ministerio.</t>
  </si>
  <si>
    <t>E450000006312</t>
  </si>
  <si>
    <t>Cultura-DAF-CD-2026-0038</t>
  </si>
  <si>
    <t>Cultura-2026-00095</t>
  </si>
  <si>
    <t>2.2.7.2.06</t>
  </si>
  <si>
    <t>Adeene, SRL</t>
  </si>
  <si>
    <t>Servicios de conceptualización, creación de diseño, linea grafica, producción general, montaje y desmontaje del acto inaugural de la Feria Regional del Libro y la Cultura Cibao 2026.</t>
  </si>
  <si>
    <t>B1500000161</t>
  </si>
  <si>
    <t>BS-0004157-2026</t>
  </si>
  <si>
    <t>Distribuidora y Servicios Diversos Disope, SRL</t>
  </si>
  <si>
    <t>Por adquisición de materiales en el marco de la Feria Regiaonal del Libro y la Cultura Cibao 2026.</t>
  </si>
  <si>
    <t>B1500000921</t>
  </si>
  <si>
    <t>Cultura-DAF-CM-2026-0024</t>
  </si>
  <si>
    <t>Cultura-2026-00078</t>
  </si>
  <si>
    <t>DC Data Consult, SRL</t>
  </si>
  <si>
    <t>Servicios de pruebas psicométricas solicitadas por el Departamento de RRHH.</t>
  </si>
  <si>
    <t>B1500000012</t>
  </si>
  <si>
    <t>Cultura-DAF-CD-2025-0090</t>
  </si>
  <si>
    <t>Cultura-2025-00378</t>
  </si>
  <si>
    <t>Evelmar Comercial, SRL</t>
  </si>
  <si>
    <t>Por adquisición de artículos personalizados para actividades de la UNESCO.</t>
  </si>
  <si>
    <t>B1500000670</t>
  </si>
  <si>
    <t>Cultura-DAF-CD-2026-0041</t>
  </si>
  <si>
    <t>Cultura-2026-00151</t>
  </si>
  <si>
    <t>Travelista, SRL</t>
  </si>
  <si>
    <t>Pgao de factura menos el 20% de amortización de la certificación de contrato, servicio de alojamiento en el hotel Curio Collection by Hilton.</t>
  </si>
  <si>
    <t>B1500000687</t>
  </si>
  <si>
    <t>BS-0005663-2025</t>
  </si>
  <si>
    <t>2.2.5.1.02</t>
  </si>
  <si>
    <t>Servicios Portátiles Dominicanos, SRL</t>
  </si>
  <si>
    <t>Servivios de alquiler de baños portátiles para uso de la primera Feria Regional del Libro y la Cultura Cibao 2026.</t>
  </si>
  <si>
    <t>E450000000156</t>
  </si>
  <si>
    <t>Cultura-DAF-CM-2026-0020</t>
  </si>
  <si>
    <t>Cultura-2026-00067</t>
  </si>
  <si>
    <t>STAGE Visual Sound SVS, SRL</t>
  </si>
  <si>
    <t xml:space="preserve">Pago de factura menos el 30% de anticipo de la certificación de contrato, por servicios de diseño, montaje y alquiler para ser utilizados en la Feria Regional del Libro y la Cultura 2026 </t>
  </si>
  <si>
    <t>E450000000167</t>
  </si>
  <si>
    <t>BS-0003252-2026</t>
  </si>
  <si>
    <t>2.2.8.6.01</t>
  </si>
  <si>
    <t>Servicio de destape de tuberia correspondiente a un registro de drenaje circular, ubicado en este Ministerio de Cultura.</t>
  </si>
  <si>
    <t>E450000000159</t>
  </si>
  <si>
    <t>Cultura-DAF-CD-2025-0039</t>
  </si>
  <si>
    <t>Cultura-2025-00165</t>
  </si>
  <si>
    <t>2.2.8.5.03</t>
  </si>
  <si>
    <t>Industriales Techa, SRL</t>
  </si>
  <si>
    <t>Pago factura menos el 20% de amortización del anticipo del contrato, por servicio de fumigación y control de plagas en este Ministerio de Cultura.</t>
  </si>
  <si>
    <t>B1500000326</t>
  </si>
  <si>
    <t>BS-0007394-2025</t>
  </si>
  <si>
    <t>2.2.8.5.01</t>
  </si>
  <si>
    <t>Inversiones R &amp; DI MC, SRL</t>
  </si>
  <si>
    <t>Adquisición de productos comestibles para reposición de almacén.</t>
  </si>
  <si>
    <t>B1500000187</t>
  </si>
  <si>
    <t>Cultura-DAF-CM-2026-0001</t>
  </si>
  <si>
    <t>Cultura-2026-00018</t>
  </si>
  <si>
    <t>Servicio de hopedaje para directivos e invitados de la Feria Regional del Libro y la Cultura Cibao 2026</t>
  </si>
  <si>
    <t>B1500000683</t>
  </si>
  <si>
    <t>Cultura-DAF-CM-2026-0023</t>
  </si>
  <si>
    <t>Cultura-2026-00081</t>
  </si>
  <si>
    <t>Multigrabado, SRL</t>
  </si>
  <si>
    <t>Servicios de confecciones de sellos y de reconocimientos para diferentes actividades de este Ministerio.</t>
  </si>
  <si>
    <t>B1500002728</t>
  </si>
  <si>
    <t>Cultura-DAF-CD-2025-0030</t>
  </si>
  <si>
    <t>Cultura-2025-00137</t>
  </si>
  <si>
    <t>2.2.2.2.01</t>
  </si>
  <si>
    <t>B1500002720</t>
  </si>
  <si>
    <t>The Clasic Gourmet H &amp; A, SRL</t>
  </si>
  <si>
    <t>Servicios de almuerzos y cenas para el personal de este Ministerio de Cultura.</t>
  </si>
  <si>
    <t>E450000000483</t>
  </si>
  <si>
    <t>BS-0011192-2025</t>
  </si>
  <si>
    <t>2.2.9.2.01</t>
  </si>
  <si>
    <t>Pago factura menos el 20% de amortización al avance de la certificación de contrato, por servicio de alojamiento en el hotel Curio Collection BY Hilton, del Sr. Roberto Ángel Salcedo.</t>
  </si>
  <si>
    <t>B1500000682</t>
  </si>
  <si>
    <t>BS-0014970-2025/Cultura-CCC-CP-2025-0001</t>
  </si>
  <si>
    <t>Cultura-2025-00111</t>
  </si>
  <si>
    <t>Energia Quisqueya, SAS</t>
  </si>
  <si>
    <t>Servicio de alquiler de planta eléctrica para la 1ra. Feria Regional del Libro y la Cultura Cibao 2026.</t>
  </si>
  <si>
    <t>B1500000913</t>
  </si>
  <si>
    <t>Cultura-DAF-CM-2026-0017</t>
  </si>
  <si>
    <t>Cultura-2026-00066</t>
  </si>
  <si>
    <t>Planeta Azul, SA</t>
  </si>
  <si>
    <t>Adquisición de agua potable para consumo institucional.</t>
  </si>
  <si>
    <t>E450000024203</t>
  </si>
  <si>
    <t>BS-0005029-2025</t>
  </si>
  <si>
    <t>2.3.1.1.01</t>
  </si>
  <si>
    <t>E450000023864</t>
  </si>
  <si>
    <t>E450000024902</t>
  </si>
  <si>
    <t>E450000023983</t>
  </si>
  <si>
    <t>E450000023769</t>
  </si>
  <si>
    <t>E450000023254</t>
  </si>
  <si>
    <t>E450000022832</t>
  </si>
  <si>
    <t>E450000014673</t>
  </si>
  <si>
    <t>Auto Servicio Automotriz Inteligente RD Auto SAI RD SRL</t>
  </si>
  <si>
    <t>Servicio de mantenimiento de vehículo perteneciente a la Flotilla vehicular de este Ministerio.</t>
  </si>
  <si>
    <t>E450000000053</t>
  </si>
  <si>
    <t>Cultura-DAF-CM-2025-0075</t>
  </si>
  <si>
    <t>Cultura-2025-00406</t>
  </si>
  <si>
    <t>Blueline Service, SRL</t>
  </si>
  <si>
    <t>Servicio de limpieza y restauración del porcelanato, en el Museo de Historia y Geografia.</t>
  </si>
  <si>
    <t>B1500000051</t>
  </si>
  <si>
    <t>Cultura-DAF-CD-2026-0040</t>
  </si>
  <si>
    <t>Cultura-2026-00152</t>
  </si>
  <si>
    <t>Servicio de hospedaje para la celebración del Desfile Nacional de Carnaval 2026</t>
  </si>
  <si>
    <t>B1500000684</t>
  </si>
  <si>
    <t>Cultura-DAF-CM-2026-0009</t>
  </si>
  <si>
    <t>Cultura-2026-00025</t>
  </si>
  <si>
    <t>Servicio de mantenimiento y reparación de vehículos pertenecientes a la flotilla vehícular de este Ministerio.</t>
  </si>
  <si>
    <t>E450000000001</t>
  </si>
  <si>
    <t>BS-000091-2026/Cultura-DAF-CM-2025-0075</t>
  </si>
  <si>
    <t>E450000000003</t>
  </si>
  <si>
    <t>E450000000004</t>
  </si>
  <si>
    <t>E450000000005</t>
  </si>
  <si>
    <t>E450000000006</t>
  </si>
  <si>
    <t>E450000000007</t>
  </si>
  <si>
    <t>E450000000008</t>
  </si>
  <si>
    <t>E450000000009</t>
  </si>
  <si>
    <t>E450000000010</t>
  </si>
  <si>
    <t>E450000000011</t>
  </si>
  <si>
    <t>E450000000012</t>
  </si>
  <si>
    <t>E450000000013</t>
  </si>
  <si>
    <t>E450000000014</t>
  </si>
  <si>
    <t>E450000000015</t>
  </si>
  <si>
    <t>E450000000016</t>
  </si>
  <si>
    <t>E450000000017</t>
  </si>
  <si>
    <t>E450000000018</t>
  </si>
  <si>
    <t>E450000000019</t>
  </si>
  <si>
    <t>E450000000020</t>
  </si>
  <si>
    <t>AJ IT Electronics Solutions, SRL</t>
  </si>
  <si>
    <t>Servicio de transmisión de streming para la Primera Feria Regional del Libro y la Cultura 2026.</t>
  </si>
  <si>
    <t>B1500000271</t>
  </si>
  <si>
    <t>Cultura-DAF-CD-2026-0036</t>
  </si>
  <si>
    <t>Cultura-2026-00093</t>
  </si>
  <si>
    <t>2.2.91.01</t>
  </si>
  <si>
    <t>B1500000269</t>
  </si>
  <si>
    <t>Autocentro Navarro, SRL</t>
  </si>
  <si>
    <t>Por cambio de bateria para uso de vehículo perteneciente a la flotilla vehícular de este Ministerio de Cultura.</t>
  </si>
  <si>
    <t>E450000000220</t>
  </si>
  <si>
    <t>Cultura-DAF-CD-2025-0064</t>
  </si>
  <si>
    <t>Cultura-2025-00243</t>
  </si>
  <si>
    <t>2.3.9.6.01</t>
  </si>
  <si>
    <t>Xavsha Multiservices, SRL</t>
  </si>
  <si>
    <t>E450000000123</t>
  </si>
  <si>
    <t>Cultura-2026-00017</t>
  </si>
  <si>
    <t>Planchaki, SRL</t>
  </si>
  <si>
    <t>Por servivio de lavado y planchado de diversos artículos para ser utilizados en este Ministerio de Cultura.</t>
  </si>
  <si>
    <t>B1500000266</t>
  </si>
  <si>
    <t>BS-0006268-2025/BS-0002846-2026</t>
  </si>
  <si>
    <t>2.2.8.5.02</t>
  </si>
  <si>
    <t>Genius Print Graphic,SRL</t>
  </si>
  <si>
    <t xml:space="preserve">Por impresión de banner, a requerimiento para uso en diferentes actividades del Ministerio </t>
  </si>
  <si>
    <t>Cultura-DAF-CM-2025-0027</t>
  </si>
  <si>
    <t>Cultura -2025-00151</t>
  </si>
  <si>
    <t>E450000000043</t>
  </si>
  <si>
    <t>E450000000045</t>
  </si>
  <si>
    <t>Cantabria Brand Representative, SRL</t>
  </si>
  <si>
    <t>Pago facturas menos 20% de Amortizacion de la certificacion de contrato</t>
  </si>
  <si>
    <t>B1500003800</t>
  </si>
  <si>
    <t>Cultura-CCC-LPN-2025-0003</t>
  </si>
  <si>
    <t>Cultura -2025-00263</t>
  </si>
  <si>
    <t>B1500003794</t>
  </si>
  <si>
    <t>Audio soluciones, SRL</t>
  </si>
  <si>
    <t xml:space="preserve">Pago factura por servicio de grabacion del concierto puentes sonoros cleveland- Santo Domingo </t>
  </si>
  <si>
    <t>Cultura-DAF-CD-2026-0043</t>
  </si>
  <si>
    <t>Cultura-2026-00153</t>
  </si>
  <si>
    <t>2.2.8.6.04</t>
  </si>
  <si>
    <t xml:space="preserve">Pago factura menos 20% de amortalizacion de la certificacion de contrato </t>
  </si>
  <si>
    <t>B1500003813</t>
  </si>
  <si>
    <t>Cultura-CCC-CP-2025-0012</t>
  </si>
  <si>
    <t>Cultura-2025-00426</t>
  </si>
  <si>
    <t>Cecomsa, SRL</t>
  </si>
  <si>
    <t>Pago factura por adquisicion de dispositivo infornaticos y herramientas para la primera Feria Regional del Libro y la Cultura Cibao 2026</t>
  </si>
  <si>
    <t>E450000010988</t>
  </si>
  <si>
    <t>Cultura-DAF-CD-2026-0033</t>
  </si>
  <si>
    <t>Cultura-2026-00090</t>
  </si>
  <si>
    <t>2.3.6.3.04</t>
  </si>
  <si>
    <t>2.3.9.2.01</t>
  </si>
  <si>
    <t>2.3.9.8.02</t>
  </si>
  <si>
    <t>Rancho chito, SRL</t>
  </si>
  <si>
    <t>Pago factura por servicio de catering a requerimiento para encuentro con la prensa en el bar del gran teatro del cibao</t>
  </si>
  <si>
    <t>B1500002767</t>
  </si>
  <si>
    <t>Cultura-DAF-CD-2026-0030</t>
  </si>
  <si>
    <t>Cultura-2026-00085</t>
  </si>
  <si>
    <t>Pago factura por servicio de monraje, alquileres y arrendamientos de equipos para ser utilizados en actividades de este Miniterio</t>
  </si>
  <si>
    <t>B1500002517</t>
  </si>
  <si>
    <t>Cultura-DAF-CM-2026-0031</t>
  </si>
  <si>
    <t>Cultura-2026-00157</t>
  </si>
  <si>
    <t xml:space="preserve">Pago factura de amortizacion de la certificacion de contrato </t>
  </si>
  <si>
    <t>B1500003812</t>
  </si>
  <si>
    <t>BS-0015510-2025</t>
  </si>
  <si>
    <t>BS-0004510-2026</t>
  </si>
  <si>
    <t>Adquisición de artículos personalizados para actividades de este Ministerio.</t>
  </si>
  <si>
    <t>B1500000671</t>
  </si>
  <si>
    <t>Cultura-2026-00150</t>
  </si>
  <si>
    <t>CHB Conceptual Holding Business, SRL</t>
  </si>
  <si>
    <t>Pago de alquiler de la nave utilizada para almacenar mercancias y activos fijos de este Ministerio.</t>
  </si>
  <si>
    <t>B1500000166</t>
  </si>
  <si>
    <t>BS-0005468-2025</t>
  </si>
  <si>
    <t>2.2.5.1.01</t>
  </si>
  <si>
    <t xml:space="preserve">Totales </t>
  </si>
  <si>
    <t>Eliani González</t>
  </si>
  <si>
    <t>Ana Vizcaíno</t>
  </si>
  <si>
    <t>Ana Verónica Adames</t>
  </si>
  <si>
    <t>Contadora</t>
  </si>
  <si>
    <t>Encargada Dept. Contabilidad</t>
  </si>
  <si>
    <t>Directora Financiera</t>
  </si>
  <si>
    <t xml:space="preserve">Elaborado por </t>
  </si>
  <si>
    <t xml:space="preserve">Revisado por </t>
  </si>
  <si>
    <t xml:space="preserve">Autorizado por </t>
  </si>
  <si>
    <t>MINISTERIO DE CULTURA</t>
  </si>
  <si>
    <t>DEPARTAMENTO DE CONTABILIDAD</t>
  </si>
  <si>
    <t>AL 30 DE JUNIO 2026</t>
  </si>
  <si>
    <t>RELACIÓN DE PAGOS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</si>
</sst>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0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name val="Times New Roman"/>
      <family val="1"/>
    </font>
    <font>
      <sz val="18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name val="Times New Roman"/>
      <family val="1"/>
    </font>
    <font>
      <sz val="18"/>
      <color theme="1"/>
      <name val="Times New Roman"/>
      <family val="1"/>
    </font>
    <font>
      <b/>
      <sz val="22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Times New Roman"/>
      <family val="1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43" fontId="5" fillId="0" borderId="1" xfId="0" applyNumberFormat="1" applyFont="1" applyBorder="1" applyAlignment="1">
      <alignment horizontal="right" vertical="center"/>
    </xf>
    <xf numFmtId="43" fontId="5" fillId="0" borderId="1" xfId="1" applyFont="1" applyFill="1" applyBorder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3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center" vertical="center" wrapText="1"/>
    </xf>
    <xf numFmtId="43" fontId="12" fillId="4" borderId="0" xfId="0" applyNumberFormat="1" applyFont="1" applyFill="1" applyAlignment="1">
      <alignment horizontal="center" vertical="center"/>
    </xf>
    <xf numFmtId="43" fontId="4" fillId="5" borderId="0" xfId="0" applyNumberFormat="1" applyFont="1" applyFill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2492375</xdr:colOff>
      <xdr:row>93</xdr:row>
      <xdr:rowOff>15875</xdr:rowOff>
    </xdr:from>
    <xdr:to>
      <xdr:col>2</xdr:col>
      <xdr:colOff>381000</xdr:colOff>
      <xdr:row>93</xdr:row>
      <xdr:rowOff>31750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A0CB661B-15BD-4420-8C3D-6B5192B322FE}"/>
            </a:ext>
          </a:extLst>
        </xdr:cNvPr>
        <xdr:cNvCxnSpPr/>
      </xdr:nvCxnSpPr>
      <xdr:spPr>
        <a:xfrm flipV="1">
          <a:off x="2492375" y="152168225"/>
          <a:ext cx="3375025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1174750</xdr:colOff>
      <xdr:row>93</xdr:row>
      <xdr:rowOff>15875</xdr:rowOff>
    </xdr:from>
    <xdr:to>
      <xdr:col>5</xdr:col>
      <xdr:colOff>1492250</xdr:colOff>
      <xdr:row>93</xdr:row>
      <xdr:rowOff>15876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EA36E655-6319-4DDE-B02B-60833AB0E855}"/>
            </a:ext>
          </a:extLst>
        </xdr:cNvPr>
        <xdr:cNvCxnSpPr/>
      </xdr:nvCxnSpPr>
      <xdr:spPr>
        <a:xfrm flipV="1">
          <a:off x="8794750" y="152168225"/>
          <a:ext cx="28924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1264795</xdr:colOff>
      <xdr:row>93</xdr:row>
      <xdr:rowOff>31230</xdr:rowOff>
    </xdr:from>
    <xdr:to>
      <xdr:col>12</xdr:col>
      <xdr:colOff>651135</xdr:colOff>
      <xdr:row>93</xdr:row>
      <xdr:rowOff>31231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9EA971EF-BB20-425C-828F-557DAB9FCD08}"/>
            </a:ext>
          </a:extLst>
        </xdr:cNvPr>
        <xdr:cNvCxnSpPr/>
      </xdr:nvCxnSpPr>
      <xdr:spPr>
        <a:xfrm>
          <a:off x="14609320" y="152183580"/>
          <a:ext cx="384404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1488282</xdr:colOff>
      <xdr:row>0</xdr:row>
      <xdr:rowOff>74414</xdr:rowOff>
    </xdr:from>
    <xdr:to>
      <xdr:col>9</xdr:col>
      <xdr:colOff>148828</xdr:colOff>
      <xdr:row>5</xdr:row>
      <xdr:rowOff>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A10F1F26-3A4D-4359-855F-36A790B8337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2409" r="4205" b="13869"/>
        <a:stretch/>
      </xdr:blipFill>
      <xdr:spPr>
        <a:xfrm>
          <a:off x="9093399" y="74414"/>
          <a:ext cx="2723554" cy="11162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culturado.sharepoint.com/sites/Dep-Contabilidad/Documentos%20compartidos/CUENTAS%20POR%20PAGAR/CUENTAS%20POR%20PAGAR%202026/5%20Cuentas%20por%20pagar%20Junio%202026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X P DIC. 2025 (2)"/>
      <sheetName val="PAGADO  "/>
      <sheetName val="C X P JUNIO 2026"/>
      <sheetName val="C X P GENERAL-JUNIO 2026 "/>
      <sheetName val="TRANSPARENCIA IMPRESION"/>
      <sheetName val="PASIVOS NO CORRIENTE-ACTUA."/>
      <sheetName val="TRANSPARENCIA "/>
      <sheetName val="PASIVOS NO CORRIENTE"/>
      <sheetName val="TIENEN PROBLEMAS"/>
      <sheetName val="MODIFIC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48540-66AD-48B4-B97A-9AEA137A339E}">
  <sheetPr>
    <tabColor rgb="FF00B0F0"/>
  </sheetPr>
  <dimension ref="A1:X113"/>
  <sheetViews>
    <sheetView tabSelected="1" zoomScale="64" zoomScaleNormal="64" zoomScaleSheetLayoutView="61" workbookViewId="0">
      <selection activeCell="P7" sqref="P7"/>
    </sheetView>
  </sheetViews>
  <sheetFormatPr baseColWidth="10" defaultColWidth="11.5703125" defaultRowHeight="21" x14ac:dyDescent="0.25"/>
  <cols>
    <col min="1" max="1" width="43.5703125" style="5" customWidth="1"/>
    <col min="2" max="2" width="38.7109375" style="5" customWidth="1"/>
    <col min="3" max="3" width="32" style="5" customWidth="1"/>
    <col min="4" max="4" width="30.42578125" style="5" customWidth="1"/>
    <col min="5" max="5" width="30.5703125" style="5" customWidth="1"/>
    <col min="6" max="6" width="31.42578125" style="5" hidden="1" customWidth="1"/>
    <col min="7" max="7" width="32.5703125" style="5" hidden="1" customWidth="1"/>
    <col min="8" max="8" width="21" style="5" hidden="1" customWidth="1"/>
    <col min="9" max="9" width="29.140625" style="5" hidden="1" customWidth="1"/>
    <col min="10" max="10" width="24.85546875" style="5" customWidth="1"/>
    <col min="11" max="11" width="33.5703125" style="5" customWidth="1"/>
    <col min="12" max="12" width="33.28515625" style="5" customWidth="1"/>
    <col min="13" max="13" width="23.85546875" style="5" customWidth="1"/>
    <col min="14" max="14" width="24" style="5" customWidth="1"/>
    <col min="15" max="15" width="21.140625" style="5" hidden="1" customWidth="1"/>
    <col min="16" max="16" width="23.28515625" style="5" customWidth="1"/>
    <col min="17" max="17" width="15.5703125" style="5" customWidth="1"/>
    <col min="18" max="18" width="11.5703125" style="5"/>
    <col min="19" max="19" width="21.7109375" style="5" hidden="1" customWidth="1"/>
    <col min="20" max="20" width="24.140625" style="6" hidden="1" customWidth="1"/>
    <col min="21" max="21" width="11.5703125" style="5" hidden="1" customWidth="1"/>
    <col min="22" max="22" width="27.42578125" style="7" hidden="1" customWidth="1"/>
    <col min="23" max="23" width="11.5703125" style="5" hidden="1" customWidth="1"/>
    <col min="24" max="24" width="22.28515625" style="5" hidden="1" customWidth="1"/>
    <col min="25" max="25" width="11.5703125" style="5" customWidth="1"/>
    <col min="26" max="16384" width="11.5703125" style="5"/>
  </cols>
  <sheetData>
    <row r="1" spans="1:24" s="34" customFormat="1" ht="15.75" x14ac:dyDescent="0.25">
      <c r="O1" s="35"/>
      <c r="S1" s="35"/>
      <c r="T1" s="35"/>
      <c r="U1" s="35"/>
    </row>
    <row r="2" spans="1:24" s="34" customFormat="1" ht="15.75" x14ac:dyDescent="0.25">
      <c r="O2" s="35"/>
      <c r="S2" s="35"/>
      <c r="T2" s="35"/>
      <c r="U2" s="35"/>
    </row>
    <row r="3" spans="1:24" customFormat="1" ht="21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24" s="37" customFormat="1" ht="21" customHeight="1" x14ac:dyDescent="0.25">
      <c r="O4" s="38"/>
      <c r="S4" s="38"/>
      <c r="T4" s="38"/>
      <c r="U4" s="38"/>
    </row>
    <row r="5" spans="1:24" s="39" customFormat="1" ht="21" customHeight="1" x14ac:dyDescent="0.25">
      <c r="O5" s="40"/>
      <c r="S5" s="40"/>
      <c r="T5" s="40"/>
      <c r="U5" s="40"/>
    </row>
    <row r="6" spans="1:24" s="39" customFormat="1" ht="21" customHeight="1" x14ac:dyDescent="0.25">
      <c r="A6" s="41" t="s">
        <v>270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0"/>
      <c r="S6" s="40"/>
      <c r="T6" s="40"/>
      <c r="U6" s="40"/>
    </row>
    <row r="7" spans="1:24" s="39" customFormat="1" ht="21" customHeight="1" x14ac:dyDescent="0.3">
      <c r="A7" s="42" t="s">
        <v>271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0"/>
      <c r="S7" s="40"/>
      <c r="T7" s="40"/>
      <c r="U7" s="40"/>
    </row>
    <row r="8" spans="1:24" s="39" customFormat="1" ht="21" customHeight="1" x14ac:dyDescent="0.3">
      <c r="A8" s="42" t="s">
        <v>273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0"/>
      <c r="S8" s="40"/>
      <c r="T8" s="40"/>
      <c r="U8" s="40"/>
    </row>
    <row r="9" spans="1:24" s="39" customFormat="1" ht="21" customHeight="1" x14ac:dyDescent="0.3">
      <c r="A9" s="43" t="s">
        <v>272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0"/>
      <c r="S9" s="40"/>
      <c r="T9" s="40"/>
      <c r="U9" s="40"/>
    </row>
    <row r="10" spans="1:24" ht="21" customHeight="1" x14ac:dyDescent="0.25"/>
    <row r="11" spans="1:24" ht="21" customHeight="1" x14ac:dyDescent="0.25"/>
    <row r="12" spans="1:24" ht="49.5" customHeight="1" x14ac:dyDescent="0.25">
      <c r="A12" s="1" t="s">
        <v>0</v>
      </c>
      <c r="B12" s="1" t="s">
        <v>1</v>
      </c>
      <c r="C12" s="1" t="s">
        <v>2</v>
      </c>
      <c r="D12" s="2" t="s">
        <v>3</v>
      </c>
      <c r="E12" s="2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3" t="s">
        <v>10</v>
      </c>
      <c r="L12" s="4" t="s">
        <v>11</v>
      </c>
      <c r="M12" s="4" t="s">
        <v>12</v>
      </c>
      <c r="N12" s="4" t="s">
        <v>13</v>
      </c>
      <c r="O12" s="4" t="s">
        <v>14</v>
      </c>
      <c r="T12" s="6" t="s">
        <v>15</v>
      </c>
      <c r="V12" s="7" t="s">
        <v>16</v>
      </c>
      <c r="X12" s="8" t="s">
        <v>17</v>
      </c>
    </row>
    <row r="13" spans="1:24" s="15" customFormat="1" ht="126" customHeight="1" thickBot="1" x14ac:dyDescent="0.3">
      <c r="A13" s="9" t="s">
        <v>18</v>
      </c>
      <c r="B13" s="9" t="s">
        <v>19</v>
      </c>
      <c r="C13" s="10" t="s">
        <v>20</v>
      </c>
      <c r="D13" s="11">
        <v>46143</v>
      </c>
      <c r="E13" s="11">
        <v>46387</v>
      </c>
      <c r="F13" s="9" t="s">
        <v>21</v>
      </c>
      <c r="G13" s="9" t="s">
        <v>22</v>
      </c>
      <c r="H13" s="9" t="s">
        <v>23</v>
      </c>
      <c r="I13" s="9" t="s">
        <v>24</v>
      </c>
      <c r="J13" s="9" t="s">
        <v>25</v>
      </c>
      <c r="K13" s="12">
        <v>31725527.739999998</v>
      </c>
      <c r="L13" s="12">
        <v>31725527.739999998</v>
      </c>
      <c r="M13" s="13"/>
      <c r="N13" s="9" t="s">
        <v>26</v>
      </c>
      <c r="O13" s="9"/>
      <c r="P13" s="12"/>
      <c r="Q13" s="14"/>
      <c r="T13" s="16"/>
      <c r="V13" s="16"/>
      <c r="X13" s="17"/>
    </row>
    <row r="14" spans="1:24" s="15" customFormat="1" ht="142.5" customHeight="1" thickBot="1" x14ac:dyDescent="0.3">
      <c r="A14" s="9" t="s">
        <v>27</v>
      </c>
      <c r="B14" s="9" t="s">
        <v>28</v>
      </c>
      <c r="C14" s="10" t="s">
        <v>29</v>
      </c>
      <c r="D14" s="11">
        <v>46140</v>
      </c>
      <c r="E14" s="11">
        <v>46387</v>
      </c>
      <c r="F14" s="9" t="s">
        <v>30</v>
      </c>
      <c r="G14" s="9" t="s">
        <v>31</v>
      </c>
      <c r="H14" s="9" t="s">
        <v>32</v>
      </c>
      <c r="I14" s="9" t="s">
        <v>33</v>
      </c>
      <c r="J14" s="9">
        <v>2361</v>
      </c>
      <c r="K14" s="12">
        <v>433650</v>
      </c>
      <c r="L14" s="12">
        <v>433650</v>
      </c>
      <c r="M14" s="13"/>
      <c r="N14" s="9" t="s">
        <v>26</v>
      </c>
      <c r="O14" s="18"/>
      <c r="T14" s="16"/>
      <c r="V14" s="16"/>
      <c r="X14" s="17"/>
    </row>
    <row r="15" spans="1:24" s="15" customFormat="1" ht="142.5" customHeight="1" thickBot="1" x14ac:dyDescent="0.3">
      <c r="A15" s="9" t="s">
        <v>34</v>
      </c>
      <c r="B15" s="9" t="s">
        <v>35</v>
      </c>
      <c r="C15" s="10" t="s">
        <v>36</v>
      </c>
      <c r="D15" s="11">
        <v>46153</v>
      </c>
      <c r="E15" s="11">
        <v>46387</v>
      </c>
      <c r="F15" s="9" t="s">
        <v>37</v>
      </c>
      <c r="G15" s="9" t="s">
        <v>38</v>
      </c>
      <c r="H15" s="9" t="s">
        <v>39</v>
      </c>
      <c r="I15" s="9" t="s">
        <v>33</v>
      </c>
      <c r="J15" s="9">
        <v>2372</v>
      </c>
      <c r="K15" s="12">
        <v>124490</v>
      </c>
      <c r="L15" s="12">
        <v>124490</v>
      </c>
      <c r="M15" s="13"/>
      <c r="N15" s="9" t="s">
        <v>26</v>
      </c>
      <c r="O15" s="18"/>
      <c r="T15" s="16"/>
      <c r="V15" s="16"/>
      <c r="X15" s="17"/>
    </row>
    <row r="16" spans="1:24" s="15" customFormat="1" ht="142.5" customHeight="1" thickBot="1" x14ac:dyDescent="0.3">
      <c r="A16" s="9" t="s">
        <v>40</v>
      </c>
      <c r="B16" s="9" t="s">
        <v>41</v>
      </c>
      <c r="C16" s="10" t="s">
        <v>42</v>
      </c>
      <c r="D16" s="11">
        <v>46142</v>
      </c>
      <c r="E16" s="11">
        <v>46387</v>
      </c>
      <c r="F16" s="9" t="s">
        <v>43</v>
      </c>
      <c r="G16" s="9" t="s">
        <v>44</v>
      </c>
      <c r="H16" s="9" t="s">
        <v>45</v>
      </c>
      <c r="I16" s="9" t="s">
        <v>33</v>
      </c>
      <c r="J16" s="9">
        <v>2347</v>
      </c>
      <c r="K16" s="12">
        <v>783520</v>
      </c>
      <c r="L16" s="12">
        <v>783520</v>
      </c>
      <c r="M16" s="13"/>
      <c r="N16" s="9" t="s">
        <v>26</v>
      </c>
      <c r="O16" s="18"/>
      <c r="T16" s="16"/>
      <c r="V16" s="16"/>
      <c r="X16" s="17"/>
    </row>
    <row r="17" spans="1:24" s="15" customFormat="1" ht="142.5" customHeight="1" thickBot="1" x14ac:dyDescent="0.3">
      <c r="A17" s="9" t="s">
        <v>46</v>
      </c>
      <c r="B17" s="9" t="s">
        <v>47</v>
      </c>
      <c r="C17" s="10" t="s">
        <v>48</v>
      </c>
      <c r="D17" s="11">
        <v>46153</v>
      </c>
      <c r="E17" s="11">
        <v>46387</v>
      </c>
      <c r="F17" s="9" t="s">
        <v>49</v>
      </c>
      <c r="G17" s="9" t="s">
        <v>50</v>
      </c>
      <c r="H17" s="9" t="s">
        <v>51</v>
      </c>
      <c r="I17" s="9" t="s">
        <v>33</v>
      </c>
      <c r="J17" s="9">
        <v>2370</v>
      </c>
      <c r="K17" s="12">
        <v>574660</v>
      </c>
      <c r="L17" s="12">
        <v>574660</v>
      </c>
      <c r="M17" s="13"/>
      <c r="N17" s="9" t="s">
        <v>26</v>
      </c>
      <c r="O17" s="18"/>
      <c r="T17" s="16"/>
      <c r="V17" s="16"/>
      <c r="X17" s="17"/>
    </row>
    <row r="18" spans="1:24" s="15" customFormat="1" ht="163.5" customHeight="1" thickBot="1" x14ac:dyDescent="0.3">
      <c r="A18" s="9" t="s">
        <v>52</v>
      </c>
      <c r="B18" s="9" t="s">
        <v>53</v>
      </c>
      <c r="C18" s="10" t="s">
        <v>54</v>
      </c>
      <c r="D18" s="11">
        <v>46143</v>
      </c>
      <c r="E18" s="11">
        <v>46387</v>
      </c>
      <c r="F18" s="9" t="s">
        <v>55</v>
      </c>
      <c r="G18" s="9" t="s">
        <v>56</v>
      </c>
      <c r="H18" s="9" t="s">
        <v>57</v>
      </c>
      <c r="I18" s="9" t="s">
        <v>33</v>
      </c>
      <c r="J18" s="9">
        <v>2377</v>
      </c>
      <c r="K18" s="12">
        <v>2343716</v>
      </c>
      <c r="L18" s="12">
        <v>2343716</v>
      </c>
      <c r="M18" s="13"/>
      <c r="N18" s="9" t="s">
        <v>26</v>
      </c>
      <c r="O18" s="18"/>
      <c r="T18" s="16"/>
      <c r="V18" s="16"/>
      <c r="X18" s="17"/>
    </row>
    <row r="19" spans="1:24" s="15" customFormat="1" ht="181.5" customHeight="1" thickBot="1" x14ac:dyDescent="0.3">
      <c r="A19" s="9" t="s">
        <v>52</v>
      </c>
      <c r="B19" s="9" t="s">
        <v>58</v>
      </c>
      <c r="C19" s="10" t="s">
        <v>59</v>
      </c>
      <c r="D19" s="11">
        <v>46143</v>
      </c>
      <c r="E19" s="11">
        <v>46387</v>
      </c>
      <c r="F19" s="9" t="s">
        <v>60</v>
      </c>
      <c r="G19" s="9" t="s">
        <v>61</v>
      </c>
      <c r="H19" s="9" t="s">
        <v>57</v>
      </c>
      <c r="I19" s="9" t="s">
        <v>33</v>
      </c>
      <c r="J19" s="9">
        <v>2593</v>
      </c>
      <c r="K19" s="12">
        <v>285206</v>
      </c>
      <c r="L19" s="12">
        <v>285206</v>
      </c>
      <c r="M19" s="13"/>
      <c r="N19" s="9" t="s">
        <v>26</v>
      </c>
      <c r="O19" s="18"/>
      <c r="T19" s="16"/>
      <c r="V19" s="16"/>
      <c r="X19" s="17"/>
    </row>
    <row r="20" spans="1:24" s="15" customFormat="1" ht="165.75" customHeight="1" thickBot="1" x14ac:dyDescent="0.3">
      <c r="A20" s="9" t="s">
        <v>62</v>
      </c>
      <c r="B20" s="9" t="s">
        <v>63</v>
      </c>
      <c r="C20" s="10" t="s">
        <v>64</v>
      </c>
      <c r="D20" s="11">
        <v>46143</v>
      </c>
      <c r="E20" s="11">
        <v>46387</v>
      </c>
      <c r="F20" s="9" t="s">
        <v>65</v>
      </c>
      <c r="G20" s="9" t="s">
        <v>66</v>
      </c>
      <c r="H20" s="9" t="s">
        <v>67</v>
      </c>
      <c r="I20" s="9" t="s">
        <v>33</v>
      </c>
      <c r="J20" s="9">
        <v>2411</v>
      </c>
      <c r="K20" s="12">
        <v>29995.279999999999</v>
      </c>
      <c r="L20" s="12">
        <v>29995.279999999999</v>
      </c>
      <c r="M20" s="13"/>
      <c r="N20" s="9" t="s">
        <v>26</v>
      </c>
      <c r="O20" s="18"/>
      <c r="T20" s="16"/>
      <c r="V20" s="16"/>
      <c r="X20" s="17"/>
    </row>
    <row r="21" spans="1:24" s="15" customFormat="1" ht="198.75" customHeight="1" thickBot="1" x14ac:dyDescent="0.3">
      <c r="A21" s="9" t="s">
        <v>68</v>
      </c>
      <c r="B21" s="9" t="s">
        <v>69</v>
      </c>
      <c r="C21" s="10" t="s">
        <v>70</v>
      </c>
      <c r="D21" s="11">
        <v>46149</v>
      </c>
      <c r="E21" s="11">
        <v>46752</v>
      </c>
      <c r="F21" s="9" t="s">
        <v>71</v>
      </c>
      <c r="G21" s="9"/>
      <c r="H21" s="9" t="s">
        <v>51</v>
      </c>
      <c r="I21" s="9" t="s">
        <v>33</v>
      </c>
      <c r="J21" s="9">
        <v>2345</v>
      </c>
      <c r="K21" s="12">
        <v>2500000</v>
      </c>
      <c r="L21" s="12">
        <v>2500000</v>
      </c>
      <c r="M21" s="13"/>
      <c r="N21" s="9" t="s">
        <v>26</v>
      </c>
      <c r="O21" s="18"/>
      <c r="T21" s="16"/>
      <c r="V21" s="16"/>
      <c r="X21" s="17"/>
    </row>
    <row r="22" spans="1:24" s="15" customFormat="1" ht="142.5" customHeight="1" thickBot="1" x14ac:dyDescent="0.3">
      <c r="A22" s="9" t="s">
        <v>72</v>
      </c>
      <c r="B22" s="9" t="s">
        <v>73</v>
      </c>
      <c r="C22" s="10" t="s">
        <v>74</v>
      </c>
      <c r="D22" s="11">
        <v>46135</v>
      </c>
      <c r="E22" s="11">
        <v>46752</v>
      </c>
      <c r="F22" s="9" t="s">
        <v>75</v>
      </c>
      <c r="G22" s="9" t="s">
        <v>76</v>
      </c>
      <c r="H22" s="9" t="s">
        <v>32</v>
      </c>
      <c r="I22" s="9" t="s">
        <v>33</v>
      </c>
      <c r="J22" s="9">
        <v>2349</v>
      </c>
      <c r="K22" s="12">
        <v>907932.12</v>
      </c>
      <c r="L22" s="12">
        <v>907932.12</v>
      </c>
      <c r="M22" s="13"/>
      <c r="N22" s="9" t="s">
        <v>26</v>
      </c>
      <c r="O22" s="18"/>
      <c r="T22" s="16"/>
      <c r="V22" s="16"/>
      <c r="X22" s="17"/>
    </row>
    <row r="23" spans="1:24" s="15" customFormat="1" ht="142.5" customHeight="1" thickBot="1" x14ac:dyDescent="0.3">
      <c r="A23" s="9" t="s">
        <v>77</v>
      </c>
      <c r="B23" s="9" t="s">
        <v>78</v>
      </c>
      <c r="C23" s="10" t="s">
        <v>79</v>
      </c>
      <c r="D23" s="11">
        <v>46153</v>
      </c>
      <c r="E23" s="11">
        <v>46387</v>
      </c>
      <c r="F23" s="9" t="s">
        <v>80</v>
      </c>
      <c r="G23" s="9" t="s">
        <v>81</v>
      </c>
      <c r="H23" s="9" t="s">
        <v>51</v>
      </c>
      <c r="I23" s="9" t="s">
        <v>33</v>
      </c>
      <c r="J23" s="9">
        <v>2353</v>
      </c>
      <c r="K23" s="12">
        <v>69384</v>
      </c>
      <c r="L23" s="12">
        <v>69384</v>
      </c>
      <c r="M23" s="13"/>
      <c r="N23" s="9" t="s">
        <v>26</v>
      </c>
      <c r="O23" s="18"/>
      <c r="T23" s="16"/>
      <c r="V23" s="16"/>
      <c r="X23" s="17"/>
    </row>
    <row r="24" spans="1:24" s="15" customFormat="1" ht="142.5" customHeight="1" thickBot="1" x14ac:dyDescent="0.3">
      <c r="A24" s="9" t="s">
        <v>82</v>
      </c>
      <c r="B24" s="9" t="s">
        <v>83</v>
      </c>
      <c r="C24" s="10" t="s">
        <v>84</v>
      </c>
      <c r="D24" s="11">
        <v>46160</v>
      </c>
      <c r="E24" s="11">
        <v>46387</v>
      </c>
      <c r="F24" s="9" t="s">
        <v>85</v>
      </c>
      <c r="G24" s="9" t="s">
        <v>86</v>
      </c>
      <c r="H24" s="9" t="s">
        <v>32</v>
      </c>
      <c r="I24" s="9" t="s">
        <v>33</v>
      </c>
      <c r="J24" s="9">
        <v>2402</v>
      </c>
      <c r="K24" s="12">
        <v>179360</v>
      </c>
      <c r="L24" s="12">
        <v>179360</v>
      </c>
      <c r="M24" s="13"/>
      <c r="N24" s="9" t="s">
        <v>26</v>
      </c>
      <c r="O24" s="18"/>
      <c r="T24" s="16"/>
      <c r="V24" s="16"/>
      <c r="X24" s="17"/>
    </row>
    <row r="25" spans="1:24" s="15" customFormat="1" ht="142.5" customHeight="1" thickBot="1" x14ac:dyDescent="0.3">
      <c r="A25" s="9" t="s">
        <v>87</v>
      </c>
      <c r="B25" s="9" t="s">
        <v>88</v>
      </c>
      <c r="C25" s="10" t="s">
        <v>89</v>
      </c>
      <c r="D25" s="11">
        <v>46143</v>
      </c>
      <c r="E25" s="11">
        <v>46387</v>
      </c>
      <c r="F25" s="9" t="s">
        <v>90</v>
      </c>
      <c r="G25" s="9"/>
      <c r="H25" s="9" t="s">
        <v>91</v>
      </c>
      <c r="I25" s="9" t="s">
        <v>33</v>
      </c>
      <c r="J25" s="9">
        <v>2412</v>
      </c>
      <c r="K25" s="12">
        <v>323906.55</v>
      </c>
      <c r="L25" s="12">
        <v>323906.55</v>
      </c>
      <c r="M25" s="13"/>
      <c r="N25" s="9" t="s">
        <v>26</v>
      </c>
      <c r="O25" s="18"/>
      <c r="T25" s="16"/>
      <c r="V25" s="16"/>
      <c r="X25" s="17"/>
    </row>
    <row r="26" spans="1:24" s="15" customFormat="1" ht="142.5" customHeight="1" thickBot="1" x14ac:dyDescent="0.3">
      <c r="A26" s="9" t="s">
        <v>92</v>
      </c>
      <c r="B26" s="9" t="s">
        <v>93</v>
      </c>
      <c r="C26" s="10" t="s">
        <v>94</v>
      </c>
      <c r="D26" s="11">
        <v>46147</v>
      </c>
      <c r="E26" s="11">
        <v>46387</v>
      </c>
      <c r="F26" s="9" t="s">
        <v>95</v>
      </c>
      <c r="G26" s="9" t="s">
        <v>96</v>
      </c>
      <c r="H26" s="9" t="s">
        <v>45</v>
      </c>
      <c r="I26" s="9" t="s">
        <v>33</v>
      </c>
      <c r="J26" s="9">
        <v>2423</v>
      </c>
      <c r="K26" s="12">
        <v>629034.06000000006</v>
      </c>
      <c r="L26" s="12">
        <v>629034.06000000006</v>
      </c>
      <c r="M26" s="13"/>
      <c r="N26" s="9" t="s">
        <v>26</v>
      </c>
      <c r="O26" s="18"/>
      <c r="T26" s="16"/>
      <c r="V26" s="16"/>
      <c r="X26" s="17"/>
    </row>
    <row r="27" spans="1:24" s="15" customFormat="1" ht="200.25" customHeight="1" thickBot="1" x14ac:dyDescent="0.3">
      <c r="A27" s="9" t="s">
        <v>97</v>
      </c>
      <c r="B27" s="9" t="s">
        <v>98</v>
      </c>
      <c r="C27" s="10" t="s">
        <v>99</v>
      </c>
      <c r="D27" s="11">
        <v>46143</v>
      </c>
      <c r="E27" s="11">
        <v>46387</v>
      </c>
      <c r="F27" s="9" t="s">
        <v>100</v>
      </c>
      <c r="G27" s="9"/>
      <c r="H27" s="9" t="s">
        <v>101</v>
      </c>
      <c r="I27" s="9" t="s">
        <v>33</v>
      </c>
      <c r="J27" s="9">
        <v>2346</v>
      </c>
      <c r="K27" s="12">
        <v>25200000</v>
      </c>
      <c r="L27" s="12">
        <v>25200000</v>
      </c>
      <c r="M27" s="13"/>
      <c r="N27" s="9" t="s">
        <v>26</v>
      </c>
      <c r="O27" s="18"/>
      <c r="T27" s="16"/>
      <c r="V27" s="16"/>
      <c r="X27" s="17"/>
    </row>
    <row r="28" spans="1:24" s="15" customFormat="1" ht="142.5" customHeight="1" thickBot="1" x14ac:dyDescent="0.3">
      <c r="A28" s="9" t="s">
        <v>92</v>
      </c>
      <c r="B28" s="9" t="s">
        <v>102</v>
      </c>
      <c r="C28" s="10" t="s">
        <v>103</v>
      </c>
      <c r="D28" s="11">
        <v>46150</v>
      </c>
      <c r="E28" s="11">
        <v>46387</v>
      </c>
      <c r="F28" s="9" t="s">
        <v>104</v>
      </c>
      <c r="G28" s="9" t="s">
        <v>105</v>
      </c>
      <c r="H28" s="9" t="s">
        <v>106</v>
      </c>
      <c r="I28" s="9" t="s">
        <v>33</v>
      </c>
      <c r="J28" s="9">
        <v>2418</v>
      </c>
      <c r="K28" s="12">
        <v>21948</v>
      </c>
      <c r="L28" s="12">
        <v>21948</v>
      </c>
      <c r="M28" s="13"/>
      <c r="N28" s="9" t="s">
        <v>26</v>
      </c>
      <c r="O28" s="18"/>
      <c r="T28" s="16"/>
      <c r="V28" s="16"/>
      <c r="X28" s="17"/>
    </row>
    <row r="29" spans="1:24" s="15" customFormat="1" ht="142.5" customHeight="1" thickBot="1" x14ac:dyDescent="0.3">
      <c r="A29" s="9" t="s">
        <v>107</v>
      </c>
      <c r="B29" s="9" t="s">
        <v>108</v>
      </c>
      <c r="C29" s="10" t="s">
        <v>109</v>
      </c>
      <c r="D29" s="11">
        <v>46149</v>
      </c>
      <c r="E29" s="11">
        <v>46387</v>
      </c>
      <c r="F29" s="9" t="s">
        <v>110</v>
      </c>
      <c r="G29" s="9"/>
      <c r="H29" s="9" t="s">
        <v>111</v>
      </c>
      <c r="I29" s="9" t="s">
        <v>33</v>
      </c>
      <c r="J29" s="9">
        <v>2334</v>
      </c>
      <c r="K29" s="12">
        <v>77389.34</v>
      </c>
      <c r="L29" s="12">
        <v>77389.34</v>
      </c>
      <c r="M29" s="13"/>
      <c r="N29" s="9" t="s">
        <v>26</v>
      </c>
      <c r="O29" s="18"/>
      <c r="T29" s="16"/>
      <c r="V29" s="16"/>
      <c r="X29" s="17"/>
    </row>
    <row r="30" spans="1:24" s="15" customFormat="1" ht="142.5" customHeight="1" thickBot="1" x14ac:dyDescent="0.3">
      <c r="A30" s="9" t="s">
        <v>112</v>
      </c>
      <c r="B30" s="9" t="s">
        <v>113</v>
      </c>
      <c r="C30" s="10" t="s">
        <v>114</v>
      </c>
      <c r="D30" s="11">
        <v>46147</v>
      </c>
      <c r="E30" s="11">
        <v>46387</v>
      </c>
      <c r="F30" s="9" t="s">
        <v>115</v>
      </c>
      <c r="G30" s="9" t="s">
        <v>116</v>
      </c>
      <c r="H30" s="9" t="s">
        <v>45</v>
      </c>
      <c r="I30" s="9" t="s">
        <v>33</v>
      </c>
      <c r="J30" s="9">
        <v>2435</v>
      </c>
      <c r="K30" s="12">
        <v>65775.8</v>
      </c>
      <c r="L30" s="12">
        <v>65775.8</v>
      </c>
      <c r="M30" s="13"/>
      <c r="N30" s="9" t="s">
        <v>26</v>
      </c>
      <c r="O30" s="18"/>
      <c r="T30" s="16"/>
      <c r="V30" s="16"/>
      <c r="X30" s="17"/>
    </row>
    <row r="31" spans="1:24" s="15" customFormat="1" ht="142.5" customHeight="1" thickBot="1" x14ac:dyDescent="0.3">
      <c r="A31" s="9" t="s">
        <v>87</v>
      </c>
      <c r="B31" s="9" t="s">
        <v>117</v>
      </c>
      <c r="C31" s="10" t="s">
        <v>118</v>
      </c>
      <c r="D31" s="11">
        <v>46143</v>
      </c>
      <c r="E31" s="11">
        <v>46387</v>
      </c>
      <c r="F31" s="9" t="s">
        <v>119</v>
      </c>
      <c r="G31" s="9" t="s">
        <v>120</v>
      </c>
      <c r="H31" s="9" t="s">
        <v>91</v>
      </c>
      <c r="I31" s="9" t="s">
        <v>33</v>
      </c>
      <c r="J31" s="9">
        <v>2425</v>
      </c>
      <c r="K31" s="12">
        <v>599375.01</v>
      </c>
      <c r="L31" s="12">
        <v>599375.01</v>
      </c>
      <c r="M31" s="13"/>
      <c r="N31" s="9" t="s">
        <v>26</v>
      </c>
      <c r="O31" s="18"/>
      <c r="T31" s="16"/>
      <c r="V31" s="16"/>
      <c r="X31" s="17"/>
    </row>
    <row r="32" spans="1:24" s="15" customFormat="1" ht="142.5" customHeight="1" thickBot="1" x14ac:dyDescent="0.3">
      <c r="A32" s="9" t="s">
        <v>121</v>
      </c>
      <c r="B32" s="9" t="s">
        <v>122</v>
      </c>
      <c r="C32" s="10" t="s">
        <v>123</v>
      </c>
      <c r="D32" s="11">
        <v>46133</v>
      </c>
      <c r="E32" s="11">
        <v>46387</v>
      </c>
      <c r="F32" s="9" t="s">
        <v>124</v>
      </c>
      <c r="G32" s="9" t="s">
        <v>125</v>
      </c>
      <c r="H32" s="9" t="s">
        <v>126</v>
      </c>
      <c r="I32" s="9" t="s">
        <v>33</v>
      </c>
      <c r="J32" s="9">
        <v>2517</v>
      </c>
      <c r="K32" s="12">
        <v>11891.99</v>
      </c>
      <c r="L32" s="12">
        <v>11891.99</v>
      </c>
      <c r="M32" s="13"/>
      <c r="N32" s="9" t="s">
        <v>26</v>
      </c>
      <c r="O32" s="18"/>
      <c r="T32" s="16"/>
      <c r="V32" s="16"/>
      <c r="X32" s="17"/>
    </row>
    <row r="33" spans="1:24" s="15" customFormat="1" ht="142.5" customHeight="1" thickBot="1" x14ac:dyDescent="0.3">
      <c r="A33" s="9" t="s">
        <v>121</v>
      </c>
      <c r="B33" s="9" t="s">
        <v>122</v>
      </c>
      <c r="C33" s="10" t="s">
        <v>127</v>
      </c>
      <c r="D33" s="11">
        <v>46107</v>
      </c>
      <c r="E33" s="11">
        <v>46387</v>
      </c>
      <c r="F33" s="9" t="s">
        <v>124</v>
      </c>
      <c r="G33" s="9" t="s">
        <v>125</v>
      </c>
      <c r="H33" s="9" t="s">
        <v>32</v>
      </c>
      <c r="I33" s="9" t="s">
        <v>33</v>
      </c>
      <c r="J33" s="9">
        <v>2517</v>
      </c>
      <c r="K33" s="12">
        <v>20800</v>
      </c>
      <c r="L33" s="12">
        <v>20800</v>
      </c>
      <c r="M33" s="13"/>
      <c r="N33" s="9" t="s">
        <v>26</v>
      </c>
      <c r="O33" s="18"/>
      <c r="T33" s="16"/>
      <c r="V33" s="16"/>
      <c r="X33" s="17"/>
    </row>
    <row r="34" spans="1:24" s="15" customFormat="1" ht="142.5" customHeight="1" thickBot="1" x14ac:dyDescent="0.3">
      <c r="A34" s="9" t="s">
        <v>128</v>
      </c>
      <c r="B34" s="9" t="s">
        <v>129</v>
      </c>
      <c r="C34" s="10" t="s">
        <v>130</v>
      </c>
      <c r="D34" s="11">
        <v>46161</v>
      </c>
      <c r="E34" s="11">
        <v>46752</v>
      </c>
      <c r="F34" s="9" t="s">
        <v>131</v>
      </c>
      <c r="G34" s="9"/>
      <c r="H34" s="9" t="s">
        <v>132</v>
      </c>
      <c r="I34" s="9" t="s">
        <v>33</v>
      </c>
      <c r="J34" s="9">
        <v>2442</v>
      </c>
      <c r="K34" s="12">
        <v>1045994.48</v>
      </c>
      <c r="L34" s="12">
        <v>1045994.48</v>
      </c>
      <c r="M34" s="13"/>
      <c r="N34" s="9" t="s">
        <v>26</v>
      </c>
      <c r="O34" s="18"/>
      <c r="T34" s="16"/>
      <c r="V34" s="16"/>
      <c r="X34" s="17"/>
    </row>
    <row r="35" spans="1:24" s="15" customFormat="1" ht="178.5" customHeight="1" thickBot="1" x14ac:dyDescent="0.3">
      <c r="A35" s="9" t="s">
        <v>87</v>
      </c>
      <c r="B35" s="9" t="s">
        <v>133</v>
      </c>
      <c r="C35" s="10" t="s">
        <v>134</v>
      </c>
      <c r="D35" s="11">
        <v>46143</v>
      </c>
      <c r="E35" s="11">
        <v>46387</v>
      </c>
      <c r="F35" s="9" t="s">
        <v>135</v>
      </c>
      <c r="G35" s="9" t="s">
        <v>136</v>
      </c>
      <c r="H35" s="9" t="s">
        <v>91</v>
      </c>
      <c r="I35" s="9" t="s">
        <v>33</v>
      </c>
      <c r="J35" s="9">
        <v>2438</v>
      </c>
      <c r="K35" s="12">
        <v>90015.74</v>
      </c>
      <c r="L35" s="12">
        <v>90015.74</v>
      </c>
      <c r="M35" s="13"/>
      <c r="N35" s="9" t="s">
        <v>26</v>
      </c>
      <c r="O35" s="18"/>
      <c r="T35" s="16"/>
      <c r="V35" s="16"/>
      <c r="X35" s="17"/>
    </row>
    <row r="36" spans="1:24" s="15" customFormat="1" ht="142.5" customHeight="1" thickBot="1" x14ac:dyDescent="0.3">
      <c r="A36" s="9" t="s">
        <v>137</v>
      </c>
      <c r="B36" s="9" t="s">
        <v>138</v>
      </c>
      <c r="C36" s="10" t="s">
        <v>139</v>
      </c>
      <c r="D36" s="11">
        <v>46161</v>
      </c>
      <c r="E36" s="11">
        <v>46752</v>
      </c>
      <c r="F36" s="9" t="s">
        <v>140</v>
      </c>
      <c r="G36" s="9" t="s">
        <v>141</v>
      </c>
      <c r="H36" s="9" t="s">
        <v>39</v>
      </c>
      <c r="I36" s="9" t="s">
        <v>33</v>
      </c>
      <c r="J36" s="9">
        <v>2421</v>
      </c>
      <c r="K36" s="12">
        <v>1450000</v>
      </c>
      <c r="L36" s="12">
        <v>1450000</v>
      </c>
      <c r="M36" s="13"/>
      <c r="N36" s="9" t="s">
        <v>26</v>
      </c>
      <c r="O36" s="18"/>
      <c r="T36" s="16"/>
      <c r="V36" s="16"/>
      <c r="X36" s="17"/>
    </row>
    <row r="37" spans="1:24" s="15" customFormat="1" ht="142.5" customHeight="1" thickBot="1" x14ac:dyDescent="0.3">
      <c r="A37" s="9" t="s">
        <v>142</v>
      </c>
      <c r="B37" s="9" t="s">
        <v>143</v>
      </c>
      <c r="C37" s="10" t="s">
        <v>144</v>
      </c>
      <c r="D37" s="11">
        <v>46121</v>
      </c>
      <c r="E37" s="11"/>
      <c r="F37" s="9" t="s">
        <v>145</v>
      </c>
      <c r="G37" s="9"/>
      <c r="H37" s="9" t="s">
        <v>146</v>
      </c>
      <c r="I37" s="9" t="s">
        <v>33</v>
      </c>
      <c r="J37" s="9">
        <v>2514</v>
      </c>
      <c r="K37" s="12">
        <v>4200</v>
      </c>
      <c r="L37" s="12">
        <v>4200</v>
      </c>
      <c r="M37" s="13"/>
      <c r="N37" s="9" t="s">
        <v>26</v>
      </c>
      <c r="O37" s="18"/>
      <c r="T37" s="16"/>
      <c r="V37" s="16"/>
      <c r="X37" s="17"/>
    </row>
    <row r="38" spans="1:24" s="15" customFormat="1" ht="142.5" customHeight="1" thickBot="1" x14ac:dyDescent="0.3">
      <c r="A38" s="9" t="s">
        <v>142</v>
      </c>
      <c r="B38" s="9" t="s">
        <v>143</v>
      </c>
      <c r="C38" s="10" t="s">
        <v>147</v>
      </c>
      <c r="D38" s="11">
        <v>46125</v>
      </c>
      <c r="E38" s="11"/>
      <c r="F38" s="9" t="s">
        <v>145</v>
      </c>
      <c r="G38" s="9"/>
      <c r="H38" s="9" t="s">
        <v>146</v>
      </c>
      <c r="I38" s="9" t="s">
        <v>33</v>
      </c>
      <c r="J38" s="9">
        <v>2514</v>
      </c>
      <c r="K38" s="12">
        <v>27000</v>
      </c>
      <c r="L38" s="12">
        <v>27000</v>
      </c>
      <c r="M38" s="13"/>
      <c r="N38" s="9" t="s">
        <v>26</v>
      </c>
      <c r="O38" s="18"/>
      <c r="T38" s="16"/>
      <c r="V38" s="16"/>
      <c r="X38" s="17"/>
    </row>
    <row r="39" spans="1:24" s="15" customFormat="1" ht="142.5" customHeight="1" thickBot="1" x14ac:dyDescent="0.3">
      <c r="A39" s="9" t="s">
        <v>142</v>
      </c>
      <c r="B39" s="9" t="s">
        <v>143</v>
      </c>
      <c r="C39" s="10" t="s">
        <v>148</v>
      </c>
      <c r="D39" s="11">
        <v>46143</v>
      </c>
      <c r="E39" s="11"/>
      <c r="F39" s="9" t="s">
        <v>145</v>
      </c>
      <c r="G39" s="9"/>
      <c r="H39" s="9" t="s">
        <v>146</v>
      </c>
      <c r="I39" s="9" t="s">
        <v>33</v>
      </c>
      <c r="J39" s="9">
        <v>2514</v>
      </c>
      <c r="K39" s="12">
        <v>5340</v>
      </c>
      <c r="L39" s="12">
        <v>5340</v>
      </c>
      <c r="M39" s="13"/>
      <c r="N39" s="9" t="s">
        <v>26</v>
      </c>
      <c r="O39" s="18"/>
      <c r="T39" s="16"/>
      <c r="V39" s="16"/>
      <c r="X39" s="17"/>
    </row>
    <row r="40" spans="1:24" s="15" customFormat="1" ht="142.5" customHeight="1" thickBot="1" x14ac:dyDescent="0.3">
      <c r="A40" s="9" t="s">
        <v>142</v>
      </c>
      <c r="B40" s="9" t="s">
        <v>143</v>
      </c>
      <c r="C40" s="10" t="s">
        <v>149</v>
      </c>
      <c r="D40" s="11">
        <v>46139</v>
      </c>
      <c r="E40" s="11"/>
      <c r="F40" s="9" t="s">
        <v>145</v>
      </c>
      <c r="G40" s="9"/>
      <c r="H40" s="9" t="s">
        <v>146</v>
      </c>
      <c r="I40" s="9" t="s">
        <v>33</v>
      </c>
      <c r="J40" s="9">
        <v>2514</v>
      </c>
      <c r="K40" s="12">
        <v>27000</v>
      </c>
      <c r="L40" s="12">
        <v>27000</v>
      </c>
      <c r="M40" s="13"/>
      <c r="N40" s="9" t="s">
        <v>26</v>
      </c>
      <c r="O40" s="18"/>
      <c r="T40" s="16"/>
      <c r="V40" s="16"/>
      <c r="X40" s="17"/>
    </row>
    <row r="41" spans="1:24" s="15" customFormat="1" ht="175.5" customHeight="1" thickBot="1" x14ac:dyDescent="0.3">
      <c r="A41" s="9" t="s">
        <v>142</v>
      </c>
      <c r="B41" s="9" t="s">
        <v>143</v>
      </c>
      <c r="C41" s="10" t="s">
        <v>150</v>
      </c>
      <c r="D41" s="11">
        <v>46107</v>
      </c>
      <c r="E41" s="11"/>
      <c r="F41" s="9" t="s">
        <v>145</v>
      </c>
      <c r="G41" s="9"/>
      <c r="H41" s="9" t="s">
        <v>146</v>
      </c>
      <c r="I41" s="9" t="s">
        <v>33</v>
      </c>
      <c r="J41" s="9">
        <v>2514</v>
      </c>
      <c r="K41" s="12">
        <v>6420</v>
      </c>
      <c r="L41" s="12">
        <v>6420</v>
      </c>
      <c r="M41" s="13"/>
      <c r="N41" s="9" t="s">
        <v>26</v>
      </c>
      <c r="O41" s="18"/>
      <c r="T41" s="16"/>
      <c r="V41" s="16"/>
      <c r="X41" s="17"/>
    </row>
    <row r="42" spans="1:24" s="15" customFormat="1" ht="227.25" customHeight="1" thickBot="1" x14ac:dyDescent="0.3">
      <c r="A42" s="9" t="s">
        <v>142</v>
      </c>
      <c r="B42" s="9" t="s">
        <v>143</v>
      </c>
      <c r="C42" s="10" t="s">
        <v>151</v>
      </c>
      <c r="D42" s="11">
        <v>46090</v>
      </c>
      <c r="E42" s="11"/>
      <c r="F42" s="9" t="s">
        <v>145</v>
      </c>
      <c r="G42" s="9"/>
      <c r="H42" s="9" t="s">
        <v>146</v>
      </c>
      <c r="I42" s="9" t="s">
        <v>33</v>
      </c>
      <c r="J42" s="9">
        <v>2514</v>
      </c>
      <c r="K42" s="12">
        <v>6120</v>
      </c>
      <c r="L42" s="12">
        <v>6120</v>
      </c>
      <c r="M42" s="13"/>
      <c r="N42" s="9" t="s">
        <v>26</v>
      </c>
      <c r="O42" s="18"/>
      <c r="T42" s="16"/>
      <c r="V42" s="16"/>
      <c r="X42" s="17"/>
    </row>
    <row r="43" spans="1:24" s="15" customFormat="1" ht="142.5" customHeight="1" thickBot="1" x14ac:dyDescent="0.3">
      <c r="A43" s="9" t="s">
        <v>142</v>
      </c>
      <c r="B43" s="9" t="s">
        <v>143</v>
      </c>
      <c r="C43" s="10" t="s">
        <v>152</v>
      </c>
      <c r="D43" s="11">
        <v>46077</v>
      </c>
      <c r="E43" s="11"/>
      <c r="F43" s="9" t="s">
        <v>145</v>
      </c>
      <c r="G43" s="9"/>
      <c r="H43" s="9" t="s">
        <v>146</v>
      </c>
      <c r="I43" s="9" t="s">
        <v>33</v>
      </c>
      <c r="J43" s="9">
        <v>2514</v>
      </c>
      <c r="K43" s="12">
        <v>5040</v>
      </c>
      <c r="L43" s="12">
        <v>5040</v>
      </c>
      <c r="M43" s="13"/>
      <c r="N43" s="9" t="s">
        <v>26</v>
      </c>
      <c r="O43" s="18"/>
      <c r="T43" s="16"/>
      <c r="V43" s="16"/>
      <c r="X43" s="17"/>
    </row>
    <row r="44" spans="1:24" s="15" customFormat="1" ht="142.5" customHeight="1" thickBot="1" x14ac:dyDescent="0.3">
      <c r="A44" s="9" t="s">
        <v>142</v>
      </c>
      <c r="B44" s="9" t="s">
        <v>143</v>
      </c>
      <c r="C44" s="10" t="s">
        <v>153</v>
      </c>
      <c r="D44" s="11">
        <v>46076</v>
      </c>
      <c r="E44" s="11"/>
      <c r="F44" s="9" t="s">
        <v>145</v>
      </c>
      <c r="G44" s="9"/>
      <c r="H44" s="9" t="s">
        <v>146</v>
      </c>
      <c r="I44" s="9" t="s">
        <v>33</v>
      </c>
      <c r="J44" s="9">
        <v>2514</v>
      </c>
      <c r="K44" s="12">
        <v>13500</v>
      </c>
      <c r="L44" s="12">
        <v>13500</v>
      </c>
      <c r="M44" s="13"/>
      <c r="N44" s="9" t="s">
        <v>26</v>
      </c>
      <c r="O44" s="18"/>
      <c r="T44" s="16"/>
      <c r="V44" s="16"/>
      <c r="X44" s="17"/>
    </row>
    <row r="45" spans="1:24" s="15" customFormat="1" ht="174" customHeight="1" thickBot="1" x14ac:dyDescent="0.3">
      <c r="A45" s="9" t="s">
        <v>154</v>
      </c>
      <c r="B45" s="9" t="s">
        <v>155</v>
      </c>
      <c r="C45" s="10" t="s">
        <v>156</v>
      </c>
      <c r="D45" s="11">
        <v>46157</v>
      </c>
      <c r="E45" s="11">
        <v>46752</v>
      </c>
      <c r="F45" s="9" t="s">
        <v>157</v>
      </c>
      <c r="G45" s="9" t="s">
        <v>158</v>
      </c>
      <c r="H45" s="9" t="s">
        <v>67</v>
      </c>
      <c r="I45" s="9" t="s">
        <v>33</v>
      </c>
      <c r="J45" s="9">
        <v>2538</v>
      </c>
      <c r="K45" s="12">
        <v>124183.2</v>
      </c>
      <c r="L45" s="12">
        <v>124183.2</v>
      </c>
      <c r="M45" s="13"/>
      <c r="N45" s="9" t="s">
        <v>26</v>
      </c>
      <c r="O45" s="18"/>
      <c r="T45" s="16"/>
      <c r="V45" s="16"/>
      <c r="X45" s="17"/>
    </row>
    <row r="46" spans="1:24" s="15" customFormat="1" ht="142.5" customHeight="1" thickBot="1" x14ac:dyDescent="0.3">
      <c r="A46" s="9" t="s">
        <v>159</v>
      </c>
      <c r="B46" s="9" t="s">
        <v>160</v>
      </c>
      <c r="C46" s="10" t="s">
        <v>161</v>
      </c>
      <c r="D46" s="11">
        <v>46161</v>
      </c>
      <c r="E46" s="11">
        <v>46022</v>
      </c>
      <c r="F46" s="9" t="s">
        <v>162</v>
      </c>
      <c r="G46" s="9" t="s">
        <v>163</v>
      </c>
      <c r="H46" s="9" t="s">
        <v>106</v>
      </c>
      <c r="I46" s="9" t="s">
        <v>33</v>
      </c>
      <c r="J46" s="9">
        <v>2490</v>
      </c>
      <c r="K46" s="12">
        <v>288522.98</v>
      </c>
      <c r="L46" s="12">
        <v>288522.98</v>
      </c>
      <c r="M46" s="13"/>
      <c r="N46" s="9" t="s">
        <v>26</v>
      </c>
      <c r="O46" s="18"/>
      <c r="T46" s="16"/>
      <c r="V46" s="16"/>
      <c r="X46" s="17"/>
    </row>
    <row r="47" spans="1:24" s="15" customFormat="1" ht="142.5" customHeight="1" thickBot="1" x14ac:dyDescent="0.3">
      <c r="A47" s="9" t="s">
        <v>87</v>
      </c>
      <c r="B47" s="9" t="s">
        <v>164</v>
      </c>
      <c r="C47" s="10" t="s">
        <v>165</v>
      </c>
      <c r="D47" s="11">
        <v>46143</v>
      </c>
      <c r="E47" s="11">
        <v>46387</v>
      </c>
      <c r="F47" s="9" t="s">
        <v>166</v>
      </c>
      <c r="G47" s="9" t="s">
        <v>167</v>
      </c>
      <c r="H47" s="9" t="s">
        <v>91</v>
      </c>
      <c r="I47" s="9" t="s">
        <v>33</v>
      </c>
      <c r="J47" s="9">
        <v>2521</v>
      </c>
      <c r="K47" s="12">
        <v>762593.27</v>
      </c>
      <c r="L47" s="12">
        <v>762593.27</v>
      </c>
      <c r="M47" s="13"/>
      <c r="N47" s="9" t="s">
        <v>26</v>
      </c>
      <c r="O47" s="18"/>
      <c r="T47" s="16"/>
      <c r="V47" s="16"/>
      <c r="X47" s="17"/>
    </row>
    <row r="48" spans="1:24" s="15" customFormat="1" ht="142.5" customHeight="1" thickBot="1" x14ac:dyDescent="0.3">
      <c r="A48" s="9" t="s">
        <v>154</v>
      </c>
      <c r="B48" s="9" t="s">
        <v>168</v>
      </c>
      <c r="C48" s="10" t="s">
        <v>169</v>
      </c>
      <c r="D48" s="11">
        <v>46148</v>
      </c>
      <c r="E48" s="11"/>
      <c r="F48" s="9" t="s">
        <v>170</v>
      </c>
      <c r="G48" s="9" t="s">
        <v>158</v>
      </c>
      <c r="H48" s="9" t="s">
        <v>67</v>
      </c>
      <c r="I48" s="9" t="s">
        <v>33</v>
      </c>
      <c r="J48" s="9">
        <v>2444</v>
      </c>
      <c r="K48" s="12">
        <v>5959</v>
      </c>
      <c r="L48" s="12">
        <v>5959</v>
      </c>
      <c r="M48" s="13"/>
      <c r="N48" s="9" t="s">
        <v>26</v>
      </c>
      <c r="O48" s="18"/>
      <c r="T48" s="16"/>
      <c r="V48" s="16"/>
      <c r="X48" s="17"/>
    </row>
    <row r="49" spans="1:24" s="15" customFormat="1" ht="142.5" customHeight="1" thickBot="1" x14ac:dyDescent="0.3">
      <c r="A49" s="9" t="s">
        <v>154</v>
      </c>
      <c r="B49" s="9" t="s">
        <v>168</v>
      </c>
      <c r="C49" s="10" t="s">
        <v>171</v>
      </c>
      <c r="D49" s="11">
        <v>46149</v>
      </c>
      <c r="E49" s="11"/>
      <c r="F49" s="9" t="s">
        <v>170</v>
      </c>
      <c r="G49" s="9" t="s">
        <v>158</v>
      </c>
      <c r="H49" s="9" t="s">
        <v>67</v>
      </c>
      <c r="I49" s="9" t="s">
        <v>33</v>
      </c>
      <c r="J49" s="9">
        <v>2444</v>
      </c>
      <c r="K49" s="12">
        <v>16331.2</v>
      </c>
      <c r="L49" s="12">
        <v>16331.2</v>
      </c>
      <c r="M49" s="13"/>
      <c r="N49" s="9" t="s">
        <v>26</v>
      </c>
      <c r="O49" s="18"/>
      <c r="T49" s="16"/>
      <c r="V49" s="16"/>
      <c r="X49" s="17"/>
    </row>
    <row r="50" spans="1:24" s="15" customFormat="1" ht="142.5" customHeight="1" thickBot="1" x14ac:dyDescent="0.3">
      <c r="A50" s="9" t="s">
        <v>154</v>
      </c>
      <c r="B50" s="9" t="s">
        <v>168</v>
      </c>
      <c r="C50" s="10" t="s">
        <v>172</v>
      </c>
      <c r="D50" s="11">
        <v>46150</v>
      </c>
      <c r="E50" s="11"/>
      <c r="F50" s="9" t="s">
        <v>170</v>
      </c>
      <c r="G50" s="9" t="s">
        <v>158</v>
      </c>
      <c r="H50" s="9" t="s">
        <v>67</v>
      </c>
      <c r="I50" s="9" t="s">
        <v>33</v>
      </c>
      <c r="J50" s="9">
        <v>2444</v>
      </c>
      <c r="K50" s="12">
        <v>17912.400000000001</v>
      </c>
      <c r="L50" s="12">
        <v>17912.400000000001</v>
      </c>
      <c r="M50" s="13"/>
      <c r="N50" s="9" t="s">
        <v>26</v>
      </c>
      <c r="O50" s="18"/>
      <c r="T50" s="16"/>
      <c r="V50" s="16"/>
      <c r="X50" s="17"/>
    </row>
    <row r="51" spans="1:24" s="15" customFormat="1" ht="142.5" customHeight="1" thickBot="1" x14ac:dyDescent="0.3">
      <c r="A51" s="9" t="s">
        <v>154</v>
      </c>
      <c r="B51" s="9" t="s">
        <v>168</v>
      </c>
      <c r="C51" s="10" t="s">
        <v>173</v>
      </c>
      <c r="D51" s="11">
        <v>46150</v>
      </c>
      <c r="E51" s="11"/>
      <c r="F51" s="9" t="s">
        <v>170</v>
      </c>
      <c r="G51" s="9" t="s">
        <v>158</v>
      </c>
      <c r="H51" s="9" t="s">
        <v>67</v>
      </c>
      <c r="I51" s="9" t="s">
        <v>33</v>
      </c>
      <c r="J51" s="9">
        <v>2444</v>
      </c>
      <c r="K51" s="12">
        <v>11210</v>
      </c>
      <c r="L51" s="12">
        <v>11210</v>
      </c>
      <c r="M51" s="13"/>
      <c r="N51" s="9" t="s">
        <v>26</v>
      </c>
      <c r="O51" s="18"/>
      <c r="T51" s="16"/>
      <c r="V51" s="16"/>
      <c r="X51" s="17"/>
    </row>
    <row r="52" spans="1:24" s="15" customFormat="1" ht="142.5" customHeight="1" thickBot="1" x14ac:dyDescent="0.3">
      <c r="A52" s="9" t="s">
        <v>154</v>
      </c>
      <c r="B52" s="9" t="s">
        <v>168</v>
      </c>
      <c r="C52" s="10" t="s">
        <v>174</v>
      </c>
      <c r="D52" s="11">
        <v>46150</v>
      </c>
      <c r="E52" s="11"/>
      <c r="F52" s="9" t="s">
        <v>170</v>
      </c>
      <c r="G52" s="9" t="s">
        <v>158</v>
      </c>
      <c r="H52" s="9" t="s">
        <v>67</v>
      </c>
      <c r="I52" s="9" t="s">
        <v>33</v>
      </c>
      <c r="J52" s="9">
        <v>2444</v>
      </c>
      <c r="K52" s="12">
        <v>10077.200000000001</v>
      </c>
      <c r="L52" s="12">
        <v>10077.200000000001</v>
      </c>
      <c r="M52" s="13"/>
      <c r="N52" s="9" t="s">
        <v>26</v>
      </c>
      <c r="O52" s="18"/>
      <c r="T52" s="16"/>
      <c r="V52" s="16"/>
      <c r="X52" s="17"/>
    </row>
    <row r="53" spans="1:24" s="15" customFormat="1" ht="142.5" customHeight="1" thickBot="1" x14ac:dyDescent="0.3">
      <c r="A53" s="9" t="s">
        <v>154</v>
      </c>
      <c r="B53" s="9" t="s">
        <v>168</v>
      </c>
      <c r="C53" s="10" t="s">
        <v>175</v>
      </c>
      <c r="D53" s="11">
        <v>46150</v>
      </c>
      <c r="E53" s="11"/>
      <c r="F53" s="9" t="s">
        <v>170</v>
      </c>
      <c r="G53" s="9" t="s">
        <v>158</v>
      </c>
      <c r="H53" s="9" t="s">
        <v>67</v>
      </c>
      <c r="I53" s="9" t="s">
        <v>33</v>
      </c>
      <c r="J53" s="9">
        <v>2444</v>
      </c>
      <c r="K53" s="12">
        <v>29264</v>
      </c>
      <c r="L53" s="12">
        <v>29264</v>
      </c>
      <c r="M53" s="13"/>
      <c r="N53" s="9" t="s">
        <v>26</v>
      </c>
      <c r="O53" s="18"/>
      <c r="T53" s="16"/>
      <c r="V53" s="16"/>
      <c r="X53" s="17"/>
    </row>
    <row r="54" spans="1:24" s="15" customFormat="1" ht="142.5" customHeight="1" thickBot="1" x14ac:dyDescent="0.3">
      <c r="A54" s="9" t="s">
        <v>154</v>
      </c>
      <c r="B54" s="9" t="s">
        <v>168</v>
      </c>
      <c r="C54" s="10" t="s">
        <v>176</v>
      </c>
      <c r="D54" s="11">
        <v>46150</v>
      </c>
      <c r="E54" s="11"/>
      <c r="F54" s="9" t="s">
        <v>170</v>
      </c>
      <c r="G54" s="9" t="s">
        <v>158</v>
      </c>
      <c r="H54" s="9" t="s">
        <v>67</v>
      </c>
      <c r="I54" s="9" t="s">
        <v>33</v>
      </c>
      <c r="J54" s="9">
        <v>2444</v>
      </c>
      <c r="K54" s="12">
        <v>8024</v>
      </c>
      <c r="L54" s="12">
        <v>8024</v>
      </c>
      <c r="M54" s="13"/>
      <c r="N54" s="9" t="s">
        <v>26</v>
      </c>
      <c r="O54" s="18"/>
      <c r="T54" s="16"/>
      <c r="V54" s="16"/>
      <c r="X54" s="17"/>
    </row>
    <row r="55" spans="1:24" s="15" customFormat="1" ht="142.5" customHeight="1" thickBot="1" x14ac:dyDescent="0.3">
      <c r="A55" s="9" t="s">
        <v>154</v>
      </c>
      <c r="B55" s="9" t="s">
        <v>168</v>
      </c>
      <c r="C55" s="10" t="s">
        <v>177</v>
      </c>
      <c r="D55" s="11">
        <v>46150</v>
      </c>
      <c r="E55" s="11"/>
      <c r="F55" s="9" t="s">
        <v>170</v>
      </c>
      <c r="G55" s="9" t="s">
        <v>158</v>
      </c>
      <c r="H55" s="9" t="s">
        <v>67</v>
      </c>
      <c r="I55" s="9" t="s">
        <v>33</v>
      </c>
      <c r="J55" s="9">
        <v>2444</v>
      </c>
      <c r="K55" s="12">
        <v>6136</v>
      </c>
      <c r="L55" s="12">
        <v>6136</v>
      </c>
      <c r="M55" s="13"/>
      <c r="N55" s="9" t="s">
        <v>26</v>
      </c>
      <c r="O55" s="18"/>
      <c r="T55" s="16"/>
      <c r="V55" s="16"/>
      <c r="X55" s="17"/>
    </row>
    <row r="56" spans="1:24" s="15" customFormat="1" ht="142.5" customHeight="1" thickBot="1" x14ac:dyDescent="0.3">
      <c r="A56" s="9" t="s">
        <v>154</v>
      </c>
      <c r="B56" s="9" t="s">
        <v>168</v>
      </c>
      <c r="C56" s="10" t="s">
        <v>178</v>
      </c>
      <c r="D56" s="11">
        <v>46150</v>
      </c>
      <c r="E56" s="11"/>
      <c r="F56" s="9" t="s">
        <v>170</v>
      </c>
      <c r="G56" s="9" t="s">
        <v>158</v>
      </c>
      <c r="H56" s="9" t="s">
        <v>67</v>
      </c>
      <c r="I56" s="9" t="s">
        <v>33</v>
      </c>
      <c r="J56" s="9">
        <v>2444</v>
      </c>
      <c r="K56" s="12">
        <v>7847</v>
      </c>
      <c r="L56" s="12">
        <v>7847</v>
      </c>
      <c r="M56" s="13"/>
      <c r="N56" s="9" t="s">
        <v>26</v>
      </c>
      <c r="O56" s="18"/>
      <c r="T56" s="16"/>
      <c r="V56" s="16"/>
      <c r="X56" s="17"/>
    </row>
    <row r="57" spans="1:24" s="15" customFormat="1" ht="142.5" customHeight="1" thickBot="1" x14ac:dyDescent="0.3">
      <c r="A57" s="9" t="s">
        <v>154</v>
      </c>
      <c r="B57" s="9" t="s">
        <v>168</v>
      </c>
      <c r="C57" s="10" t="s">
        <v>179</v>
      </c>
      <c r="D57" s="11">
        <v>46150</v>
      </c>
      <c r="E57" s="11"/>
      <c r="F57" s="9" t="s">
        <v>170</v>
      </c>
      <c r="G57" s="9" t="s">
        <v>158</v>
      </c>
      <c r="H57" s="9" t="s">
        <v>67</v>
      </c>
      <c r="I57" s="9" t="s">
        <v>33</v>
      </c>
      <c r="J57" s="9">
        <v>2444</v>
      </c>
      <c r="K57" s="12">
        <v>22431.8</v>
      </c>
      <c r="L57" s="12">
        <v>22431.8</v>
      </c>
      <c r="M57" s="13"/>
      <c r="N57" s="9" t="s">
        <v>26</v>
      </c>
      <c r="O57" s="18"/>
      <c r="T57" s="16"/>
      <c r="V57" s="16"/>
      <c r="X57" s="17"/>
    </row>
    <row r="58" spans="1:24" s="15" customFormat="1" ht="142.5" customHeight="1" thickBot="1" x14ac:dyDescent="0.3">
      <c r="A58" s="9" t="s">
        <v>154</v>
      </c>
      <c r="B58" s="9" t="s">
        <v>168</v>
      </c>
      <c r="C58" s="10" t="s">
        <v>180</v>
      </c>
      <c r="D58" s="11">
        <v>46150</v>
      </c>
      <c r="E58" s="11"/>
      <c r="F58" s="9" t="s">
        <v>170</v>
      </c>
      <c r="G58" s="9" t="s">
        <v>158</v>
      </c>
      <c r="H58" s="9" t="s">
        <v>67</v>
      </c>
      <c r="I58" s="9" t="s">
        <v>33</v>
      </c>
      <c r="J58" s="9">
        <v>2444</v>
      </c>
      <c r="K58" s="12">
        <v>26550</v>
      </c>
      <c r="L58" s="12">
        <v>26550</v>
      </c>
      <c r="M58" s="13"/>
      <c r="N58" s="9" t="s">
        <v>26</v>
      </c>
      <c r="O58" s="18"/>
      <c r="T58" s="16"/>
      <c r="V58" s="16"/>
      <c r="X58" s="17"/>
    </row>
    <row r="59" spans="1:24" s="15" customFormat="1" ht="142.5" customHeight="1" thickBot="1" x14ac:dyDescent="0.3">
      <c r="A59" s="9" t="s">
        <v>154</v>
      </c>
      <c r="B59" s="9" t="s">
        <v>168</v>
      </c>
      <c r="C59" s="10" t="s">
        <v>181</v>
      </c>
      <c r="D59" s="11">
        <v>46150</v>
      </c>
      <c r="E59" s="11"/>
      <c r="F59" s="9" t="s">
        <v>170</v>
      </c>
      <c r="G59" s="9" t="s">
        <v>158</v>
      </c>
      <c r="H59" s="9" t="s">
        <v>67</v>
      </c>
      <c r="I59" s="9" t="s">
        <v>33</v>
      </c>
      <c r="J59" s="9">
        <v>2444</v>
      </c>
      <c r="K59" s="12">
        <v>24544</v>
      </c>
      <c r="L59" s="12">
        <v>24544</v>
      </c>
      <c r="M59" s="13"/>
      <c r="N59" s="9" t="s">
        <v>26</v>
      </c>
      <c r="O59" s="18"/>
      <c r="T59" s="16"/>
      <c r="V59" s="16"/>
      <c r="X59" s="17"/>
    </row>
    <row r="60" spans="1:24" s="15" customFormat="1" ht="142.5" customHeight="1" thickBot="1" x14ac:dyDescent="0.3">
      <c r="A60" s="9" t="s">
        <v>154</v>
      </c>
      <c r="B60" s="9" t="s">
        <v>168</v>
      </c>
      <c r="C60" s="10" t="s">
        <v>182</v>
      </c>
      <c r="D60" s="11">
        <v>46150</v>
      </c>
      <c r="E60" s="11"/>
      <c r="F60" s="9" t="s">
        <v>170</v>
      </c>
      <c r="G60" s="9" t="s">
        <v>158</v>
      </c>
      <c r="H60" s="9" t="s">
        <v>67</v>
      </c>
      <c r="I60" s="9" t="s">
        <v>33</v>
      </c>
      <c r="J60" s="9">
        <v>2444</v>
      </c>
      <c r="K60" s="12">
        <v>8271.7999999999993</v>
      </c>
      <c r="L60" s="12">
        <v>8271.7999999999993</v>
      </c>
      <c r="M60" s="13"/>
      <c r="N60" s="9" t="s">
        <v>26</v>
      </c>
      <c r="O60" s="18"/>
      <c r="T60" s="16"/>
      <c r="V60" s="16"/>
      <c r="X60" s="17"/>
    </row>
    <row r="61" spans="1:24" s="15" customFormat="1" ht="142.5" customHeight="1" thickBot="1" x14ac:dyDescent="0.3">
      <c r="A61" s="9" t="s">
        <v>154</v>
      </c>
      <c r="B61" s="9" t="s">
        <v>168</v>
      </c>
      <c r="C61" s="10" t="s">
        <v>183</v>
      </c>
      <c r="D61" s="11">
        <v>46150</v>
      </c>
      <c r="E61" s="11"/>
      <c r="F61" s="9" t="s">
        <v>170</v>
      </c>
      <c r="G61" s="9" t="s">
        <v>158</v>
      </c>
      <c r="H61" s="9" t="s">
        <v>67</v>
      </c>
      <c r="I61" s="9" t="s">
        <v>33</v>
      </c>
      <c r="J61" s="9">
        <v>2444</v>
      </c>
      <c r="K61" s="12">
        <v>23116.2</v>
      </c>
      <c r="L61" s="12">
        <v>23116.2</v>
      </c>
      <c r="M61" s="13"/>
      <c r="N61" s="9" t="s">
        <v>26</v>
      </c>
      <c r="O61" s="18"/>
      <c r="T61" s="16"/>
      <c r="V61" s="16"/>
      <c r="X61" s="17"/>
    </row>
    <row r="62" spans="1:24" s="15" customFormat="1" ht="142.5" customHeight="1" thickBot="1" x14ac:dyDescent="0.3">
      <c r="A62" s="9" t="s">
        <v>154</v>
      </c>
      <c r="B62" s="9" t="s">
        <v>168</v>
      </c>
      <c r="C62" s="10" t="s">
        <v>184</v>
      </c>
      <c r="D62" s="11">
        <v>46150</v>
      </c>
      <c r="E62" s="11"/>
      <c r="F62" s="9" t="s">
        <v>170</v>
      </c>
      <c r="G62" s="9" t="s">
        <v>158</v>
      </c>
      <c r="H62" s="9" t="s">
        <v>67</v>
      </c>
      <c r="I62" s="9" t="s">
        <v>33</v>
      </c>
      <c r="J62" s="9">
        <v>2444</v>
      </c>
      <c r="K62" s="12">
        <v>46138</v>
      </c>
      <c r="L62" s="12">
        <v>46138</v>
      </c>
      <c r="M62" s="13"/>
      <c r="N62" s="9" t="s">
        <v>26</v>
      </c>
      <c r="O62" s="18"/>
      <c r="T62" s="16"/>
      <c r="V62" s="16"/>
      <c r="X62" s="17"/>
    </row>
    <row r="63" spans="1:24" s="15" customFormat="1" ht="142.5" customHeight="1" thickBot="1" x14ac:dyDescent="0.3">
      <c r="A63" s="9" t="s">
        <v>154</v>
      </c>
      <c r="B63" s="9" t="s">
        <v>168</v>
      </c>
      <c r="C63" s="10" t="s">
        <v>185</v>
      </c>
      <c r="D63" s="11">
        <v>46150</v>
      </c>
      <c r="E63" s="11"/>
      <c r="F63" s="9" t="s">
        <v>170</v>
      </c>
      <c r="G63" s="9" t="s">
        <v>158</v>
      </c>
      <c r="H63" s="9" t="s">
        <v>67</v>
      </c>
      <c r="I63" s="9" t="s">
        <v>33</v>
      </c>
      <c r="J63" s="9">
        <v>2444</v>
      </c>
      <c r="K63" s="12">
        <v>34928</v>
      </c>
      <c r="L63" s="12">
        <v>34928</v>
      </c>
      <c r="M63" s="13"/>
      <c r="N63" s="9" t="s">
        <v>26</v>
      </c>
      <c r="O63" s="18"/>
      <c r="T63" s="16"/>
      <c r="V63" s="16"/>
      <c r="X63" s="17"/>
    </row>
    <row r="64" spans="1:24" s="15" customFormat="1" ht="142.5" customHeight="1" thickBot="1" x14ac:dyDescent="0.3">
      <c r="A64" s="9" t="s">
        <v>154</v>
      </c>
      <c r="B64" s="9" t="s">
        <v>168</v>
      </c>
      <c r="C64" s="10" t="s">
        <v>186</v>
      </c>
      <c r="D64" s="11">
        <v>46150</v>
      </c>
      <c r="E64" s="11"/>
      <c r="F64" s="9" t="s">
        <v>170</v>
      </c>
      <c r="G64" s="9" t="s">
        <v>158</v>
      </c>
      <c r="H64" s="9" t="s">
        <v>67</v>
      </c>
      <c r="I64" s="9" t="s">
        <v>33</v>
      </c>
      <c r="J64" s="9">
        <v>2444</v>
      </c>
      <c r="K64" s="12">
        <v>9522.6</v>
      </c>
      <c r="L64" s="12">
        <v>9522.6</v>
      </c>
      <c r="M64" s="13"/>
      <c r="N64" s="9" t="s">
        <v>26</v>
      </c>
      <c r="O64" s="18"/>
      <c r="T64" s="16"/>
      <c r="V64" s="16"/>
      <c r="X64" s="17"/>
    </row>
    <row r="65" spans="1:24" s="15" customFormat="1" ht="121.5" customHeight="1" thickBot="1" x14ac:dyDescent="0.3">
      <c r="A65" s="9" t="s">
        <v>154</v>
      </c>
      <c r="B65" s="9" t="s">
        <v>168</v>
      </c>
      <c r="C65" s="10" t="s">
        <v>187</v>
      </c>
      <c r="D65" s="11">
        <v>46150</v>
      </c>
      <c r="E65" s="11"/>
      <c r="F65" s="9" t="s">
        <v>170</v>
      </c>
      <c r="G65" s="9" t="s">
        <v>158</v>
      </c>
      <c r="H65" s="9" t="s">
        <v>67</v>
      </c>
      <c r="I65" s="9" t="s">
        <v>33</v>
      </c>
      <c r="J65" s="9">
        <v>2444</v>
      </c>
      <c r="K65" s="12">
        <v>36432.5</v>
      </c>
      <c r="L65" s="12">
        <v>36432.5</v>
      </c>
      <c r="M65" s="13"/>
      <c r="N65" s="9" t="s">
        <v>26</v>
      </c>
      <c r="O65" s="18"/>
      <c r="T65" s="16"/>
      <c r="V65" s="16"/>
      <c r="X65" s="17"/>
    </row>
    <row r="66" spans="1:24" s="15" customFormat="1" ht="174" customHeight="1" thickBot="1" x14ac:dyDescent="0.3">
      <c r="A66" s="9" t="s">
        <v>154</v>
      </c>
      <c r="B66" s="9" t="s">
        <v>168</v>
      </c>
      <c r="C66" s="10" t="s">
        <v>188</v>
      </c>
      <c r="D66" s="11">
        <v>46150</v>
      </c>
      <c r="E66" s="11"/>
      <c r="F66" s="9" t="s">
        <v>170</v>
      </c>
      <c r="G66" s="9" t="s">
        <v>158</v>
      </c>
      <c r="H66" s="9" t="s">
        <v>67</v>
      </c>
      <c r="I66" s="9" t="s">
        <v>33</v>
      </c>
      <c r="J66" s="9">
        <v>2444</v>
      </c>
      <c r="K66" s="12">
        <v>305502</v>
      </c>
      <c r="L66" s="12">
        <v>305502</v>
      </c>
      <c r="M66" s="13"/>
      <c r="N66" s="9" t="s">
        <v>26</v>
      </c>
      <c r="O66" s="18"/>
      <c r="T66" s="16"/>
      <c r="V66" s="16"/>
      <c r="X66" s="17"/>
    </row>
    <row r="67" spans="1:24" s="15" customFormat="1" ht="121.5" customHeight="1" thickBot="1" x14ac:dyDescent="0.3">
      <c r="A67" s="9" t="s">
        <v>189</v>
      </c>
      <c r="B67" s="9" t="s">
        <v>190</v>
      </c>
      <c r="C67" s="10" t="s">
        <v>191</v>
      </c>
      <c r="D67" s="11">
        <v>46162</v>
      </c>
      <c r="E67" s="11">
        <v>46387</v>
      </c>
      <c r="F67" s="9" t="s">
        <v>192</v>
      </c>
      <c r="G67" s="9" t="s">
        <v>193</v>
      </c>
      <c r="H67" s="9" t="s">
        <v>194</v>
      </c>
      <c r="I67" s="9" t="s">
        <v>33</v>
      </c>
      <c r="J67" s="9">
        <v>2550</v>
      </c>
      <c r="K67" s="12">
        <v>117917.4</v>
      </c>
      <c r="L67" s="12">
        <v>117917.4</v>
      </c>
      <c r="M67" s="13"/>
      <c r="N67" s="9" t="s">
        <v>26</v>
      </c>
      <c r="O67" s="18"/>
      <c r="T67" s="16"/>
      <c r="V67" s="16"/>
      <c r="X67" s="17"/>
    </row>
    <row r="68" spans="1:24" s="15" customFormat="1" ht="121.5" customHeight="1" thickBot="1" x14ac:dyDescent="0.3">
      <c r="A68" s="9" t="s">
        <v>189</v>
      </c>
      <c r="B68" s="9" t="s">
        <v>190</v>
      </c>
      <c r="C68" s="10" t="s">
        <v>195</v>
      </c>
      <c r="D68" s="11">
        <v>46139</v>
      </c>
      <c r="E68" s="11">
        <v>46387</v>
      </c>
      <c r="F68" s="9" t="s">
        <v>192</v>
      </c>
      <c r="G68" s="9" t="s">
        <v>193</v>
      </c>
      <c r="H68" s="9" t="s">
        <v>194</v>
      </c>
      <c r="I68" s="9" t="s">
        <v>33</v>
      </c>
      <c r="J68" s="9">
        <v>2550</v>
      </c>
      <c r="K68" s="12">
        <v>294799.40000000002</v>
      </c>
      <c r="L68" s="12">
        <v>294799.40000000002</v>
      </c>
      <c r="M68" s="13"/>
      <c r="N68" s="9" t="s">
        <v>26</v>
      </c>
      <c r="O68" s="18"/>
      <c r="T68" s="16"/>
      <c r="V68" s="16"/>
      <c r="X68" s="17"/>
    </row>
    <row r="69" spans="1:24" s="15" customFormat="1" ht="121.5" customHeight="1" thickBot="1" x14ac:dyDescent="0.3">
      <c r="A69" s="9" t="s">
        <v>196</v>
      </c>
      <c r="B69" s="9" t="s">
        <v>197</v>
      </c>
      <c r="C69" s="10" t="s">
        <v>198</v>
      </c>
      <c r="D69" s="11">
        <v>46142</v>
      </c>
      <c r="E69" s="11">
        <v>46387</v>
      </c>
      <c r="F69" s="9" t="s">
        <v>199</v>
      </c>
      <c r="G69" s="9" t="s">
        <v>200</v>
      </c>
      <c r="H69" s="9" t="s">
        <v>201</v>
      </c>
      <c r="I69" s="9" t="s">
        <v>33</v>
      </c>
      <c r="J69" s="9">
        <v>2532</v>
      </c>
      <c r="K69" s="12">
        <v>5940.01</v>
      </c>
      <c r="L69" s="12">
        <v>5940.01</v>
      </c>
      <c r="M69" s="13"/>
      <c r="N69" s="9" t="s">
        <v>26</v>
      </c>
      <c r="O69" s="18"/>
      <c r="T69" s="16"/>
      <c r="V69" s="16"/>
      <c r="X69" s="17"/>
    </row>
    <row r="70" spans="1:24" s="15" customFormat="1" ht="177.75" customHeight="1" thickBot="1" x14ac:dyDescent="0.3">
      <c r="A70" s="9" t="s">
        <v>202</v>
      </c>
      <c r="B70" s="9" t="s">
        <v>113</v>
      </c>
      <c r="C70" s="10" t="s">
        <v>203</v>
      </c>
      <c r="D70" s="11">
        <v>46150</v>
      </c>
      <c r="E70" s="11">
        <v>46752</v>
      </c>
      <c r="F70" s="9" t="s">
        <v>115</v>
      </c>
      <c r="G70" s="9" t="s">
        <v>204</v>
      </c>
      <c r="H70" s="9" t="s">
        <v>146</v>
      </c>
      <c r="I70" s="9" t="s">
        <v>33</v>
      </c>
      <c r="J70" s="9">
        <v>2530</v>
      </c>
      <c r="K70" s="12">
        <v>240760.11</v>
      </c>
      <c r="L70" s="12">
        <v>240760.11</v>
      </c>
      <c r="M70" s="13"/>
      <c r="N70" s="9" t="s">
        <v>26</v>
      </c>
      <c r="O70" s="18"/>
      <c r="T70" s="16"/>
      <c r="V70" s="16"/>
      <c r="X70" s="17"/>
    </row>
    <row r="71" spans="1:24" s="15" customFormat="1" ht="121.5" customHeight="1" thickBot="1" x14ac:dyDescent="0.3">
      <c r="A71" s="9" t="s">
        <v>205</v>
      </c>
      <c r="B71" s="9" t="s">
        <v>206</v>
      </c>
      <c r="C71" s="10" t="s">
        <v>207</v>
      </c>
      <c r="D71" s="11">
        <v>46150</v>
      </c>
      <c r="E71" s="11">
        <v>46387</v>
      </c>
      <c r="F71" s="9" t="s">
        <v>208</v>
      </c>
      <c r="G71" s="9"/>
      <c r="H71" s="9" t="s">
        <v>209</v>
      </c>
      <c r="I71" s="9" t="s">
        <v>33</v>
      </c>
      <c r="J71" s="9">
        <v>2536</v>
      </c>
      <c r="K71" s="12">
        <v>137030</v>
      </c>
      <c r="L71" s="12">
        <v>137030</v>
      </c>
      <c r="M71" s="13"/>
      <c r="N71" s="9" t="s">
        <v>26</v>
      </c>
      <c r="O71" s="18"/>
      <c r="T71" s="16"/>
      <c r="V71" s="16"/>
      <c r="X71" s="17"/>
    </row>
    <row r="72" spans="1:24" s="15" customFormat="1" ht="121.5" customHeight="1" thickBot="1" x14ac:dyDescent="0.3">
      <c r="A72" s="9" t="s">
        <v>210</v>
      </c>
      <c r="B72" s="9" t="s">
        <v>211</v>
      </c>
      <c r="C72" s="10" t="s">
        <v>175</v>
      </c>
      <c r="D72" s="11">
        <v>46124</v>
      </c>
      <c r="E72" s="11">
        <v>46752</v>
      </c>
      <c r="F72" s="9" t="s">
        <v>212</v>
      </c>
      <c r="G72" s="9" t="s">
        <v>213</v>
      </c>
      <c r="H72" s="9" t="s">
        <v>126</v>
      </c>
      <c r="I72" s="9" t="s">
        <v>33</v>
      </c>
      <c r="J72" s="9">
        <v>2605</v>
      </c>
      <c r="K72" s="12">
        <v>31152</v>
      </c>
      <c r="L72" s="12">
        <v>31152</v>
      </c>
      <c r="M72" s="13"/>
      <c r="N72" s="9" t="s">
        <v>26</v>
      </c>
      <c r="O72" s="18"/>
      <c r="T72" s="16"/>
      <c r="V72" s="16"/>
      <c r="X72" s="17"/>
    </row>
    <row r="73" spans="1:24" s="15" customFormat="1" ht="176.25" customHeight="1" thickBot="1" x14ac:dyDescent="0.3">
      <c r="A73" s="9" t="s">
        <v>210</v>
      </c>
      <c r="B73" s="9" t="s">
        <v>211</v>
      </c>
      <c r="C73" s="10" t="s">
        <v>214</v>
      </c>
      <c r="D73" s="11">
        <v>46190</v>
      </c>
      <c r="E73" s="11">
        <v>46752</v>
      </c>
      <c r="F73" s="9" t="s">
        <v>212</v>
      </c>
      <c r="G73" s="9" t="s">
        <v>213</v>
      </c>
      <c r="H73" s="9" t="s">
        <v>126</v>
      </c>
      <c r="I73" s="9" t="s">
        <v>33</v>
      </c>
      <c r="J73" s="9">
        <v>2605</v>
      </c>
      <c r="K73" s="12">
        <v>44132</v>
      </c>
      <c r="L73" s="12">
        <v>44132</v>
      </c>
      <c r="M73" s="13"/>
      <c r="N73" s="9" t="s">
        <v>26</v>
      </c>
      <c r="O73" s="18"/>
      <c r="T73" s="16"/>
      <c r="V73" s="16"/>
      <c r="X73" s="17"/>
    </row>
    <row r="74" spans="1:24" s="15" customFormat="1" ht="176.25" customHeight="1" thickBot="1" x14ac:dyDescent="0.3">
      <c r="A74" s="9" t="s">
        <v>210</v>
      </c>
      <c r="B74" s="9" t="s">
        <v>211</v>
      </c>
      <c r="C74" s="10" t="s">
        <v>215</v>
      </c>
      <c r="D74" s="11">
        <v>46190</v>
      </c>
      <c r="E74" s="11">
        <v>46752</v>
      </c>
      <c r="F74" s="9" t="s">
        <v>212</v>
      </c>
      <c r="G74" s="9" t="s">
        <v>213</v>
      </c>
      <c r="H74" s="9" t="s">
        <v>126</v>
      </c>
      <c r="I74" s="9" t="s">
        <v>33</v>
      </c>
      <c r="J74" s="9">
        <v>2605</v>
      </c>
      <c r="K74" s="12">
        <v>6490</v>
      </c>
      <c r="L74" s="12">
        <v>6490</v>
      </c>
      <c r="M74" s="13"/>
      <c r="N74" s="9" t="s">
        <v>26</v>
      </c>
      <c r="O74" s="18"/>
      <c r="T74" s="16"/>
      <c r="V74" s="16"/>
      <c r="X74" s="17"/>
    </row>
    <row r="75" spans="1:24" s="15" customFormat="1" ht="176.25" customHeight="1" thickBot="1" x14ac:dyDescent="0.3">
      <c r="A75" s="9" t="s">
        <v>216</v>
      </c>
      <c r="B75" s="9" t="s">
        <v>217</v>
      </c>
      <c r="C75" s="10" t="s">
        <v>218</v>
      </c>
      <c r="D75" s="11">
        <v>46149</v>
      </c>
      <c r="E75" s="11">
        <v>46387</v>
      </c>
      <c r="F75" s="9" t="s">
        <v>219</v>
      </c>
      <c r="G75" s="9" t="s">
        <v>220</v>
      </c>
      <c r="H75" s="9" t="s">
        <v>132</v>
      </c>
      <c r="I75" s="9" t="s">
        <v>33</v>
      </c>
      <c r="J75" s="9">
        <v>2534</v>
      </c>
      <c r="K75" s="19">
        <f>1298704.71-259740.94</f>
        <v>1038963.77</v>
      </c>
      <c r="L75" s="19">
        <f>1298704.71-259740.94</f>
        <v>1038963.77</v>
      </c>
      <c r="M75" s="13"/>
      <c r="N75" s="9" t="s">
        <v>26</v>
      </c>
      <c r="O75" s="18"/>
      <c r="T75" s="16"/>
      <c r="V75" s="16"/>
      <c r="X75" s="17"/>
    </row>
    <row r="76" spans="1:24" s="15" customFormat="1" ht="176.25" customHeight="1" thickBot="1" x14ac:dyDescent="0.3">
      <c r="A76" s="9" t="s">
        <v>216</v>
      </c>
      <c r="B76" s="9" t="s">
        <v>217</v>
      </c>
      <c r="C76" s="10" t="s">
        <v>221</v>
      </c>
      <c r="D76" s="11">
        <v>46149</v>
      </c>
      <c r="E76" s="11">
        <v>46752</v>
      </c>
      <c r="F76" s="9" t="s">
        <v>219</v>
      </c>
      <c r="G76" s="9" t="s">
        <v>220</v>
      </c>
      <c r="H76" s="9" t="s">
        <v>132</v>
      </c>
      <c r="I76" s="9" t="s">
        <v>33</v>
      </c>
      <c r="J76" s="9">
        <v>2534</v>
      </c>
      <c r="K76" s="19">
        <f>2653821.12-554020.67</f>
        <v>2099800.4500000002</v>
      </c>
      <c r="L76" s="19">
        <f>2653821.12-554020.67</f>
        <v>2099800.4500000002</v>
      </c>
      <c r="M76" s="13"/>
      <c r="N76" s="9" t="s">
        <v>26</v>
      </c>
      <c r="O76" s="18"/>
      <c r="T76" s="16"/>
      <c r="V76" s="16"/>
      <c r="X76" s="17"/>
    </row>
    <row r="77" spans="1:24" s="15" customFormat="1" ht="176.25" customHeight="1" thickBot="1" x14ac:dyDescent="0.3">
      <c r="A77" s="9" t="s">
        <v>222</v>
      </c>
      <c r="B77" s="9" t="s">
        <v>223</v>
      </c>
      <c r="C77" s="10" t="s">
        <v>169</v>
      </c>
      <c r="D77" s="11">
        <v>46170</v>
      </c>
      <c r="E77" s="11">
        <v>46752</v>
      </c>
      <c r="F77" s="9" t="s">
        <v>224</v>
      </c>
      <c r="G77" s="9" t="s">
        <v>225</v>
      </c>
      <c r="H77" s="9" t="s">
        <v>226</v>
      </c>
      <c r="I77" s="9" t="s">
        <v>33</v>
      </c>
      <c r="J77" s="9">
        <v>2600</v>
      </c>
      <c r="K77" s="12">
        <v>88500</v>
      </c>
      <c r="L77" s="12">
        <v>88500</v>
      </c>
      <c r="M77" s="13"/>
      <c r="N77" s="9" t="s">
        <v>26</v>
      </c>
      <c r="O77" s="18"/>
      <c r="T77" s="16"/>
      <c r="V77" s="16"/>
      <c r="X77" s="17"/>
    </row>
    <row r="78" spans="1:24" s="15" customFormat="1" ht="147.75" customHeight="1" thickBot="1" x14ac:dyDescent="0.3">
      <c r="A78" s="9" t="s">
        <v>216</v>
      </c>
      <c r="B78" s="9" t="s">
        <v>227</v>
      </c>
      <c r="C78" s="10" t="s">
        <v>228</v>
      </c>
      <c r="D78" s="11">
        <v>46162</v>
      </c>
      <c r="E78" s="11">
        <v>46387</v>
      </c>
      <c r="F78" s="9" t="s">
        <v>229</v>
      </c>
      <c r="G78" s="9" t="s">
        <v>230</v>
      </c>
      <c r="H78" s="9" t="s">
        <v>57</v>
      </c>
      <c r="I78" s="9" t="s">
        <v>33</v>
      </c>
      <c r="J78" s="9">
        <v>2664</v>
      </c>
      <c r="K78" s="12">
        <f>69030-13806</f>
        <v>55224</v>
      </c>
      <c r="L78" s="12">
        <f>69030-13806</f>
        <v>55224</v>
      </c>
      <c r="M78" s="13"/>
      <c r="N78" s="9" t="s">
        <v>26</v>
      </c>
      <c r="O78" s="18"/>
      <c r="T78" s="16"/>
      <c r="V78" s="16"/>
      <c r="X78" s="17"/>
    </row>
    <row r="79" spans="1:24" s="15" customFormat="1" ht="175.5" customHeight="1" thickBot="1" x14ac:dyDescent="0.3">
      <c r="A79" s="9" t="s">
        <v>231</v>
      </c>
      <c r="B79" s="9" t="s">
        <v>232</v>
      </c>
      <c r="C79" s="10" t="s">
        <v>233</v>
      </c>
      <c r="D79" s="11">
        <v>46154</v>
      </c>
      <c r="E79" s="11">
        <v>46387</v>
      </c>
      <c r="F79" s="9" t="s">
        <v>234</v>
      </c>
      <c r="G79" s="9" t="s">
        <v>235</v>
      </c>
      <c r="H79" s="9" t="s">
        <v>236</v>
      </c>
      <c r="I79" s="9" t="s">
        <v>33</v>
      </c>
      <c r="J79" s="9">
        <v>2636</v>
      </c>
      <c r="K79" s="12">
        <v>2289.1999999999998</v>
      </c>
      <c r="L79" s="12">
        <v>2289.1999999999998</v>
      </c>
      <c r="M79" s="13"/>
      <c r="N79" s="9" t="s">
        <v>26</v>
      </c>
      <c r="O79" s="18"/>
      <c r="T79" s="16"/>
      <c r="V79" s="16"/>
      <c r="X79" s="17"/>
    </row>
    <row r="80" spans="1:24" s="15" customFormat="1" ht="175.5" customHeight="1" thickBot="1" x14ac:dyDescent="0.3">
      <c r="A80" s="9" t="s">
        <v>231</v>
      </c>
      <c r="B80" s="9" t="s">
        <v>232</v>
      </c>
      <c r="C80" s="10" t="s">
        <v>233</v>
      </c>
      <c r="D80" s="11">
        <v>46154</v>
      </c>
      <c r="E80" s="11">
        <v>46387</v>
      </c>
      <c r="F80" s="9" t="s">
        <v>234</v>
      </c>
      <c r="G80" s="9" t="s">
        <v>235</v>
      </c>
      <c r="H80" s="9" t="s">
        <v>237</v>
      </c>
      <c r="I80" s="9" t="s">
        <v>33</v>
      </c>
      <c r="J80" s="9">
        <v>2636</v>
      </c>
      <c r="K80" s="12">
        <v>5428</v>
      </c>
      <c r="L80" s="12">
        <v>5428</v>
      </c>
      <c r="M80" s="13"/>
      <c r="N80" s="9" t="s">
        <v>26</v>
      </c>
      <c r="O80" s="18"/>
      <c r="T80" s="16"/>
      <c r="V80" s="16"/>
      <c r="X80" s="17"/>
    </row>
    <row r="81" spans="1:24" s="15" customFormat="1" ht="175.5" customHeight="1" thickBot="1" x14ac:dyDescent="0.3">
      <c r="A81" s="9" t="s">
        <v>231</v>
      </c>
      <c r="B81" s="9" t="s">
        <v>232</v>
      </c>
      <c r="C81" s="10" t="s">
        <v>233</v>
      </c>
      <c r="D81" s="11">
        <v>46154</v>
      </c>
      <c r="E81" s="11">
        <v>46387</v>
      </c>
      <c r="F81" s="9" t="s">
        <v>234</v>
      </c>
      <c r="G81" s="9" t="s">
        <v>235</v>
      </c>
      <c r="H81" s="9" t="s">
        <v>201</v>
      </c>
      <c r="I81" s="9" t="s">
        <v>33</v>
      </c>
      <c r="J81" s="9">
        <v>2636</v>
      </c>
      <c r="K81" s="12">
        <v>20980.400000000001</v>
      </c>
      <c r="L81" s="12">
        <v>20980.400000000001</v>
      </c>
      <c r="M81" s="13"/>
      <c r="N81" s="9" t="s">
        <v>26</v>
      </c>
      <c r="O81" s="18"/>
      <c r="T81" s="16"/>
      <c r="V81" s="16"/>
      <c r="X81" s="17"/>
    </row>
    <row r="82" spans="1:24" s="15" customFormat="1" ht="189" customHeight="1" thickBot="1" x14ac:dyDescent="0.3">
      <c r="A82" s="9" t="s">
        <v>231</v>
      </c>
      <c r="B82" s="9" t="s">
        <v>232</v>
      </c>
      <c r="C82" s="10" t="s">
        <v>233</v>
      </c>
      <c r="D82" s="11">
        <v>46154</v>
      </c>
      <c r="E82" s="11">
        <v>46387</v>
      </c>
      <c r="F82" s="9" t="s">
        <v>234</v>
      </c>
      <c r="G82" s="9" t="s">
        <v>235</v>
      </c>
      <c r="H82" s="9" t="s">
        <v>238</v>
      </c>
      <c r="I82" s="9" t="s">
        <v>33</v>
      </c>
      <c r="J82" s="9">
        <v>2636</v>
      </c>
      <c r="K82" s="12">
        <v>45666</v>
      </c>
      <c r="L82" s="12">
        <v>45666</v>
      </c>
      <c r="M82" s="13"/>
      <c r="N82" s="9" t="s">
        <v>26</v>
      </c>
      <c r="O82" s="18"/>
      <c r="T82" s="16"/>
      <c r="V82" s="16"/>
      <c r="X82" s="17"/>
    </row>
    <row r="83" spans="1:24" s="15" customFormat="1" ht="205.5" customHeight="1" thickBot="1" x14ac:dyDescent="0.3">
      <c r="A83" s="9" t="s">
        <v>239</v>
      </c>
      <c r="B83" s="9" t="s">
        <v>240</v>
      </c>
      <c r="C83" s="10" t="s">
        <v>241</v>
      </c>
      <c r="D83" s="11">
        <v>46139</v>
      </c>
      <c r="E83" s="11">
        <v>46387</v>
      </c>
      <c r="F83" s="9" t="s">
        <v>242</v>
      </c>
      <c r="G83" s="9" t="s">
        <v>243</v>
      </c>
      <c r="H83" s="9" t="s">
        <v>57</v>
      </c>
      <c r="I83" s="9" t="s">
        <v>33</v>
      </c>
      <c r="J83" s="9">
        <v>2676</v>
      </c>
      <c r="K83" s="12">
        <v>33276</v>
      </c>
      <c r="L83" s="12">
        <v>33276</v>
      </c>
      <c r="M83" s="13"/>
      <c r="N83" s="9" t="s">
        <v>26</v>
      </c>
      <c r="O83" s="18"/>
      <c r="T83" s="16"/>
      <c r="V83" s="16"/>
      <c r="X83" s="17"/>
    </row>
    <row r="84" spans="1:24" s="15" customFormat="1" ht="205.5" customHeight="1" thickBot="1" x14ac:dyDescent="0.3">
      <c r="A84" s="9" t="s">
        <v>40</v>
      </c>
      <c r="B84" s="9" t="s">
        <v>244</v>
      </c>
      <c r="C84" s="10" t="s">
        <v>245</v>
      </c>
      <c r="D84" s="11">
        <v>46176</v>
      </c>
      <c r="E84" s="11">
        <v>46387</v>
      </c>
      <c r="F84" s="9" t="s">
        <v>246</v>
      </c>
      <c r="G84" s="9" t="s">
        <v>247</v>
      </c>
      <c r="H84" s="9" t="s">
        <v>101</v>
      </c>
      <c r="I84" s="9" t="s">
        <v>33</v>
      </c>
      <c r="J84" s="9">
        <v>2674</v>
      </c>
      <c r="K84" s="12">
        <v>48970</v>
      </c>
      <c r="L84" s="12">
        <v>48970</v>
      </c>
      <c r="M84" s="13"/>
      <c r="N84" s="9" t="s">
        <v>26</v>
      </c>
      <c r="O84" s="18"/>
      <c r="T84" s="16"/>
      <c r="V84" s="16"/>
      <c r="X84" s="17"/>
    </row>
    <row r="85" spans="1:24" s="15" customFormat="1" ht="205.5" customHeight="1" thickBot="1" x14ac:dyDescent="0.3">
      <c r="A85" s="9" t="s">
        <v>216</v>
      </c>
      <c r="B85" s="9" t="s">
        <v>248</v>
      </c>
      <c r="C85" s="10" t="s">
        <v>249</v>
      </c>
      <c r="D85" s="11">
        <v>46161</v>
      </c>
      <c r="E85" s="11">
        <v>46387</v>
      </c>
      <c r="F85" s="9" t="s">
        <v>250</v>
      </c>
      <c r="G85" s="9" t="s">
        <v>251</v>
      </c>
      <c r="H85" s="9" t="s">
        <v>57</v>
      </c>
      <c r="I85" s="9" t="s">
        <v>33</v>
      </c>
      <c r="J85" s="9">
        <v>2697</v>
      </c>
      <c r="K85" s="12">
        <v>580796</v>
      </c>
      <c r="L85" s="12">
        <v>580796</v>
      </c>
      <c r="M85" s="13"/>
      <c r="N85" s="9" t="s">
        <v>26</v>
      </c>
      <c r="O85" s="18"/>
      <c r="T85" s="16"/>
      <c r="V85" s="16"/>
      <c r="X85" s="17"/>
    </row>
    <row r="86" spans="1:24" s="15" customFormat="1" ht="205.5" customHeight="1" thickBot="1" x14ac:dyDescent="0.3">
      <c r="A86" s="9" t="s">
        <v>82</v>
      </c>
      <c r="B86" s="9" t="s">
        <v>252</v>
      </c>
      <c r="C86" s="10" t="s">
        <v>253</v>
      </c>
      <c r="D86" s="11">
        <v>46163</v>
      </c>
      <c r="E86" s="11">
        <v>46387</v>
      </c>
      <c r="F86" s="9" t="s">
        <v>85</v>
      </c>
      <c r="G86" s="9" t="s">
        <v>254</v>
      </c>
      <c r="H86" s="9" t="s">
        <v>32</v>
      </c>
      <c r="I86" s="9" t="s">
        <v>33</v>
      </c>
      <c r="J86" s="9">
        <v>2797</v>
      </c>
      <c r="K86" s="12">
        <v>113280</v>
      </c>
      <c r="L86" s="12">
        <v>113280</v>
      </c>
      <c r="M86" s="13"/>
      <c r="N86" s="9" t="s">
        <v>26</v>
      </c>
      <c r="O86" s="18"/>
      <c r="T86" s="16"/>
      <c r="V86" s="16"/>
      <c r="X86" s="17"/>
    </row>
    <row r="87" spans="1:24" s="15" customFormat="1" ht="205.5" customHeight="1" thickBot="1" x14ac:dyDescent="0.3">
      <c r="A87" s="9" t="s">
        <v>255</v>
      </c>
      <c r="B87" s="9" t="s">
        <v>256</v>
      </c>
      <c r="C87" s="10" t="s">
        <v>257</v>
      </c>
      <c r="D87" s="11">
        <v>46174</v>
      </c>
      <c r="E87" s="11"/>
      <c r="F87" s="9" t="s">
        <v>258</v>
      </c>
      <c r="G87" s="9"/>
      <c r="H87" s="9" t="s">
        <v>259</v>
      </c>
      <c r="I87" s="9" t="s">
        <v>33</v>
      </c>
      <c r="J87" s="9">
        <v>2616</v>
      </c>
      <c r="K87" s="12">
        <v>394509.38</v>
      </c>
      <c r="L87" s="12">
        <v>394509.38</v>
      </c>
      <c r="M87" s="13"/>
      <c r="N87" s="9" t="s">
        <v>26</v>
      </c>
      <c r="O87" s="18"/>
      <c r="T87" s="16"/>
      <c r="V87" s="16"/>
      <c r="X87" s="17"/>
    </row>
    <row r="88" spans="1:24" ht="45.75" customHeight="1" x14ac:dyDescent="0.25">
      <c r="A88" s="20" t="s">
        <v>260</v>
      </c>
      <c r="B88" s="20"/>
      <c r="C88" s="20"/>
      <c r="D88" s="20"/>
      <c r="E88" s="20"/>
      <c r="F88" s="20"/>
      <c r="G88" s="20"/>
      <c r="H88" s="20"/>
      <c r="I88" s="20"/>
      <c r="J88" s="21"/>
      <c r="K88" s="22">
        <f>SUM(K13:K87)</f>
        <v>76819593.38000001</v>
      </c>
      <c r="L88" s="22">
        <f>SUM(L13:L87)</f>
        <v>76819593.38000001</v>
      </c>
      <c r="M88" s="22">
        <f>SUM(M13:M87)</f>
        <v>0</v>
      </c>
      <c r="N88" s="23"/>
      <c r="T88" s="24" t="e">
        <f>+#REF!+#REF!+#REF!</f>
        <v>#REF!</v>
      </c>
      <c r="V88" s="25" t="e">
        <f>+#REF!+#REF!+#REF!+#REF!+#REF!+#REF!+#REF!</f>
        <v>#REF!</v>
      </c>
      <c r="X88" s="26">
        <f>SUM(X13:X87)</f>
        <v>0</v>
      </c>
    </row>
    <row r="89" spans="1:24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</row>
    <row r="90" spans="1:24" x14ac:dyDescent="0.25">
      <c r="I90" s="28"/>
    </row>
    <row r="91" spans="1:24" x14ac:dyDescent="0.25">
      <c r="I91" s="28"/>
    </row>
    <row r="92" spans="1:24" x14ac:dyDescent="0.25">
      <c r="I92" s="28"/>
    </row>
    <row r="93" spans="1:24" x14ac:dyDescent="0.25">
      <c r="I93" s="28"/>
    </row>
    <row r="94" spans="1:24" ht="31.5" customHeight="1" x14ac:dyDescent="0.25">
      <c r="A94" s="29"/>
      <c r="B94" s="29" t="s">
        <v>261</v>
      </c>
      <c r="C94" s="29"/>
      <c r="E94" s="29" t="s">
        <v>262</v>
      </c>
      <c r="H94" s="30"/>
      <c r="I94" s="30"/>
      <c r="J94" s="30"/>
      <c r="K94" s="30"/>
      <c r="L94" s="29" t="s">
        <v>263</v>
      </c>
      <c r="M94" s="30"/>
      <c r="N94" s="30"/>
    </row>
    <row r="95" spans="1:24" ht="23.25" customHeight="1" x14ac:dyDescent="0.25">
      <c r="A95" s="29"/>
      <c r="B95" s="29" t="s">
        <v>264</v>
      </c>
      <c r="C95" s="29"/>
      <c r="E95" s="29" t="s">
        <v>265</v>
      </c>
      <c r="H95" s="30"/>
      <c r="I95" s="30"/>
      <c r="J95" s="31"/>
      <c r="K95" s="30"/>
      <c r="L95" s="29" t="s">
        <v>266</v>
      </c>
      <c r="M95" s="30"/>
      <c r="N95" s="30"/>
    </row>
    <row r="96" spans="1:24" ht="23.25" x14ac:dyDescent="0.25">
      <c r="A96" s="30"/>
      <c r="B96" s="29" t="s">
        <v>267</v>
      </c>
      <c r="C96" s="29"/>
      <c r="E96" s="29" t="s">
        <v>268</v>
      </c>
      <c r="H96" s="30"/>
      <c r="I96" s="30"/>
      <c r="J96" s="30"/>
      <c r="K96" s="30"/>
      <c r="L96" s="29" t="s">
        <v>269</v>
      </c>
      <c r="M96" s="30"/>
      <c r="N96" s="30"/>
    </row>
    <row r="101" spans="2:9" x14ac:dyDescent="0.25">
      <c r="E101" s="32"/>
    </row>
    <row r="102" spans="2:9" x14ac:dyDescent="0.25">
      <c r="E102" s="32"/>
    </row>
    <row r="104" spans="2:9" x14ac:dyDescent="0.25">
      <c r="I104" s="28"/>
    </row>
    <row r="105" spans="2:9" x14ac:dyDescent="0.25">
      <c r="I105" s="28"/>
    </row>
    <row r="106" spans="2:9" x14ac:dyDescent="0.25">
      <c r="D106" s="33"/>
      <c r="I106" s="28"/>
    </row>
    <row r="107" spans="2:9" x14ac:dyDescent="0.25">
      <c r="B107" s="33"/>
      <c r="D107" s="33"/>
      <c r="I107" s="28"/>
    </row>
    <row r="108" spans="2:9" x14ac:dyDescent="0.25">
      <c r="B108" s="33"/>
      <c r="D108" s="33"/>
      <c r="I108" s="28"/>
    </row>
    <row r="113" spans="1:1" x14ac:dyDescent="0.25">
      <c r="A113" s="8"/>
    </row>
  </sheetData>
  <autoFilter ref="A12:O87" xr:uid="{8F85175E-FB3F-4169-B610-31D6CECE8906}"/>
  <mergeCells count="5">
    <mergeCell ref="A88:J88"/>
    <mergeCell ref="A6:N6"/>
    <mergeCell ref="A7:N7"/>
    <mergeCell ref="A8:N8"/>
    <mergeCell ref="A9:N9"/>
  </mergeCells>
  <printOptions horizontalCentered="1"/>
  <pageMargins left="0.19685039370078741" right="0.19685039370078741" top="2.4015748031496065" bottom="0.39370078740157483" header="0" footer="0.31496062992125984"/>
  <pageSetup scale="38" orientation="landscape" r:id="rId1"/>
  <headerFooter scaleWithDoc="0">
    <oddHeader>&amp;C&amp;G
&amp;"Times New Roman,Negrita"MINISTERIO DE CULTURA
DEPARTAMENTO DE CONTABILIDAD
RELACIÓN DE PAGOS RD$
JUNIO 2026</oddHeader>
    <oddFooter>&amp;C&amp;P</oddFooter>
  </headerFooter>
  <rowBreaks count="2" manualBreakCount="2">
    <brk id="86" max="13" man="1"/>
    <brk id="97" max="13" man="1"/>
  </rowBreaks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1402D63F-ABDF-4125-B0EB-BC23BB4BE93F}"/>
</file>

<file path=customXml/itemProps2.xml><?xml version="1.0" encoding="utf-8"?>
<ds:datastoreItem xmlns:ds="http://schemas.openxmlformats.org/officeDocument/2006/customXml" ds:itemID="{437896EC-2D88-4669-B519-8C660C093453}"/>
</file>

<file path=customXml/itemProps3.xml><?xml version="1.0" encoding="utf-8"?>
<ds:datastoreItem xmlns:ds="http://schemas.openxmlformats.org/officeDocument/2006/customXml" ds:itemID="{59D88D5F-27F6-4651-9661-89B5ECF5B6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González Paulino</dc:creator>
  <cp:lastModifiedBy>Eliani Esther González Paulino</cp:lastModifiedBy>
  <dcterms:created xsi:type="dcterms:W3CDTF">2026-07-06T15:21:18Z</dcterms:created>
  <dcterms:modified xsi:type="dcterms:W3CDTF">2026-07-06T15:40:09Z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