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REL. PAGOS-  Y CXP-EN.-EXCEL/"/>
    </mc:Choice>
  </mc:AlternateContent>
  <xr:revisionPtr revIDLastSave="0" documentId="8_{6DC155D8-8CAE-418B-8926-597ED0EA35EE}" xr6:coauthVersionLast="47" xr6:coauthVersionMax="47" xr10:uidLastSave="{00000000-0000-0000-0000-000000000000}"/>
  <bookViews>
    <workbookView xWindow="-120" yWindow="-120" windowWidth="29040" windowHeight="15720" xr2:uid="{EF08193C-B521-46E1-B51B-28EE88881B83}"/>
  </bookViews>
  <sheets>
    <sheet name="PAGADO- JULIO 2026  " sheetId="1" r:id="rId1"/>
  </sheets>
  <definedNames>
    <definedName name="_xlnm._FilterDatabase" localSheetId="0" hidden="1">'PAGADO- JULIO 2026  '!$A$2:$K$123</definedName>
    <definedName name="_xlnm.Print_Area" localSheetId="0">'PAGADO- JULIO 2026  '!$A$1:$J$158</definedName>
    <definedName name="Borrador">#REF!</definedName>
    <definedName name="NOMBRE">#REF!</definedName>
    <definedName name="_xlnm.Print_Titles" localSheetId="0">'PAGADO- JULIO 2026 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46" i="1" l="1"/>
  <c r="Q146" i="1"/>
  <c r="O146" i="1"/>
  <c r="H146" i="1"/>
  <c r="G146" i="1"/>
  <c r="I6" i="1"/>
  <c r="I1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Eliani Esther Gonzalez Paulino</author>
  </authors>
  <commentList>
    <comment ref="H3" authorId="0" shapeId="0" xr:uid="{0F46033D-6B0B-4C7B-8F42-F59F8FEB5C06}">
      <text>
        <r>
          <rPr>
            <b/>
            <sz val="16"/>
            <color indexed="81"/>
            <rFont val="Tahoma"/>
            <family val="2"/>
          </rPr>
          <t>Eliani Esther Gonzalez Paulino:</t>
        </r>
        <r>
          <rPr>
            <sz val="16"/>
            <color indexed="81"/>
            <rFont val="Tahoma"/>
            <family val="2"/>
          </rPr>
          <t xml:space="preserve">
Se registro RD$ 487,500.00 en CXP, al momento de hacer el pago se produjo un cambio, por la variación de tasa del dólar, el monto a pagar es el que esta aquí.</t>
        </r>
      </text>
    </comment>
    <comment ref="L3" authorId="0" shapeId="0" xr:uid="{53852E2B-E060-4A52-AED7-6D57F541575B}">
      <text>
        <r>
          <rPr>
            <b/>
            <sz val="9"/>
            <color indexed="81"/>
            <rFont val="Tahoma"/>
            <family val="2"/>
          </rPr>
          <t>Eliani Esther Gonzalez Paulino:</t>
        </r>
        <r>
          <rPr>
            <sz val="9"/>
            <color indexed="81"/>
            <rFont val="Tahoma"/>
            <family val="2"/>
          </rPr>
          <t xml:space="preserve">
Diferencia</t>
        </r>
      </text>
    </comment>
  </commentList>
</comments>
</file>

<file path=xl/sharedStrings.xml><?xml version="1.0" encoding="utf-8"?>
<sst xmlns="http://schemas.openxmlformats.org/spreadsheetml/2006/main" count="593" uniqueCount="310">
  <si>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</si>
  <si>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</si>
  <si>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</si>
  <si>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</si>
  <si>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</si>
  <si>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</si>
  <si>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</si>
  <si>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</si>
  <si>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</si>
  <si>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</si>
  <si>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RNC</t>
  </si>
  <si>
    <t>SUMANDO</t>
  </si>
  <si>
    <t>NO ESTÁ SUMANDO</t>
  </si>
  <si>
    <t>MONTO REAL</t>
  </si>
  <si>
    <t xml:space="preserve"> Centro Regional para el Fomento del Libro en América Latina y el Caribe (CERLALC)</t>
  </si>
  <si>
    <t>Contribución pendiente de pago por parte del Gobierno de República Dominicana al Centro Regional para el Fomento del Libro en América Latina y el Caribe (CERLALC), correspondiente a la cuota 2026.</t>
  </si>
  <si>
    <t>Pagado</t>
  </si>
  <si>
    <t>Organización de las Naciones Unidas para la Educación, la Ciencia y la Cultura (UNESCO).</t>
  </si>
  <si>
    <t>Contribución pendiente de pago por parte del Gobierno de República Dominicana a la Organización de las Naciones Unidas para la Educación, la Ciencia y la Cultura (UNESCO).</t>
  </si>
  <si>
    <t>Cordinación Educativa y Cultural Centroamericana (CECC), y Secretaría Ténica del Sistema de la Integración Centroamericana (SICA)</t>
  </si>
  <si>
    <t>Contribución pendiente de pago por parte del Gobierno de República Dominicana a la Cordinación Educativa y Cultural Centroamericana (CECC), y Secretaría Ténica del Sistema de la Integración Centroamericana (SICA), correspondiente a la cuota 2026.</t>
  </si>
  <si>
    <t>2561/2805</t>
  </si>
  <si>
    <t>Abono</t>
  </si>
  <si>
    <t>Soluciones Integrales CAF, SRL</t>
  </si>
  <si>
    <t>Servicios de mantenimiento de jardineria, limpieza de maleza y bote de escombros en la sede de este Ministerio.</t>
  </si>
  <si>
    <t>B1500000907</t>
  </si>
  <si>
    <t>Jardin ilusiones, SRL</t>
  </si>
  <si>
    <t xml:space="preserve">Pago facturas por adquisicion  de rosas ecuatoriana y pucheros, para la celebracion del dia de las madres   </t>
  </si>
  <si>
    <t>B1500004689</t>
  </si>
  <si>
    <t>Viamar, SA</t>
  </si>
  <si>
    <t xml:space="preserve"> Pago factura por mantenimiento preventivo del vehiculo Kia  Sorento, Año 2026, placa G783353</t>
  </si>
  <si>
    <t>E450000010682</t>
  </si>
  <si>
    <t xml:space="preserve"> Pago factura por mantenimiento preventivo del vehiculo Kia  Sorento , Año 2026, placa G783354</t>
  </si>
  <si>
    <t>E450000010570</t>
  </si>
  <si>
    <t>Servicios Portátiles Dominicanos, SRL</t>
  </si>
  <si>
    <t>Pago factura por servicio de destape de tuberia correspondiente a un registro de drenaje mediante metodo de Jetting</t>
  </si>
  <si>
    <t>E450000000170</t>
  </si>
  <si>
    <t>Actividades Caoma, SRL</t>
  </si>
  <si>
    <t>Pago factura por servicios de montaje,alquileres y arrendamientos de equipos para ser utilizados en la actividad concierto filarminico con  motivo a las madres</t>
  </si>
  <si>
    <t>B1500002514</t>
  </si>
  <si>
    <t>RV Diesel SRL</t>
  </si>
  <si>
    <t>pago factura correspondienre al pago del lote 1de la certificación de conntrato  por adquisición de tickets de combustible.</t>
  </si>
  <si>
    <t>E450000000355</t>
  </si>
  <si>
    <t>Sofimac Technology Sote,SRL</t>
  </si>
  <si>
    <t>Pago de factura por adquisisción de materiales de montaje, adecuacion y celebración de ´´Calle Cultura"</t>
  </si>
  <si>
    <t>E45000000007</t>
  </si>
  <si>
    <t>Pago de factura por adquisiscion de materiales de montaje, adecuacion y celebracion de ´´calle cultura</t>
  </si>
  <si>
    <t>MC GLOBAL S.R.L</t>
  </si>
  <si>
    <t xml:space="preserve">Pago factura por servicio de patrocinio para el primer congreso internacional de geopolitica </t>
  </si>
  <si>
    <t>B1500000009</t>
  </si>
  <si>
    <t>Agencia de viaje Milena Tours</t>
  </si>
  <si>
    <t>Pago factiura contrato por servicio de hospedaje en el Hotel Countryard Santo Domingo para maestros y representantes de la delegacion internacional</t>
  </si>
  <si>
    <t>E450000000734</t>
  </si>
  <si>
    <t>Autocentro navarro, SRL</t>
  </si>
  <si>
    <t xml:space="preserve">Pago factura por cambio de bateria para uso de vehiculo Nissan Pinck Up, perteneciente a la flotilla de cultura </t>
  </si>
  <si>
    <t>E450000000294</t>
  </si>
  <si>
    <t>Santo Domingo Motors Company, S.A.</t>
  </si>
  <si>
    <t>Pago factura por servicio de mantenimiento preventivo y correctivo al vehiculo marca Nissan, modelo Frontier D23, color blanco, año 2025</t>
  </si>
  <si>
    <t>E450000006497</t>
  </si>
  <si>
    <t>Auto Servicio Automotriz Inteligente RD Auto SAI RD SRL</t>
  </si>
  <si>
    <t>Servicio de mantenimiento y reparación de vehículos pertenecientes a la flotilla vehícular de este Ministerio.</t>
  </si>
  <si>
    <t>B1500002894</t>
  </si>
  <si>
    <t>E450000000061</t>
  </si>
  <si>
    <t>The Clasic Gourmet H &amp; A, SRL</t>
  </si>
  <si>
    <t>Servicio de almuerzo para el Conservatorio Nacional.</t>
  </si>
  <si>
    <t>E450000000497</t>
  </si>
  <si>
    <t>Corporación Dominicana de Radio y Televisión, SRL</t>
  </si>
  <si>
    <t>Por contratación de servicio de publicidad a traves de medios y plataformas digitales.</t>
  </si>
  <si>
    <t>E450000000678</t>
  </si>
  <si>
    <t>Por servicios de almuerzos y cenas para el personal de este Ministerio.</t>
  </si>
  <si>
    <t>E450000000496</t>
  </si>
  <si>
    <t>Yancen Lenin Pujols Casado</t>
  </si>
  <si>
    <t>Contratación de servicio de publicidad a traves de los medios y plataformas digitales.</t>
  </si>
  <si>
    <t>B1500000095</t>
  </si>
  <si>
    <t>Globussines Consulting Group, SRL</t>
  </si>
  <si>
    <t>B1500000219</t>
  </si>
  <si>
    <t>SBC Social Business, EIRL</t>
  </si>
  <si>
    <t>E450000000064</t>
  </si>
  <si>
    <t>Toner Depot Multiservicios EORG, SRL</t>
  </si>
  <si>
    <t>Servicios de alquiler de impresora, correspondiente al mes de mayo.</t>
  </si>
  <si>
    <t>E450000001112</t>
  </si>
  <si>
    <t>E450000001060</t>
  </si>
  <si>
    <t>Procomunicaciones, SRL</t>
  </si>
  <si>
    <t>E450000000018</t>
  </si>
  <si>
    <t>Multigrabado, SRL</t>
  </si>
  <si>
    <t>Servicio de confección de reconocimiento.</t>
  </si>
  <si>
    <t>B1500002757</t>
  </si>
  <si>
    <t>Primary Business Group, SRL</t>
  </si>
  <si>
    <t>B1500000270</t>
  </si>
  <si>
    <t>José Antonio Zapata Bourdierd</t>
  </si>
  <si>
    <t>E450000000003</t>
  </si>
  <si>
    <t>Grupo Mecca, SRL</t>
  </si>
  <si>
    <t>B1500000542</t>
  </si>
  <si>
    <t>Telesistema Dominicano, SAS</t>
  </si>
  <si>
    <t>E450000000187</t>
  </si>
  <si>
    <t>Inversiones R &amp; DI MC, SRL</t>
  </si>
  <si>
    <t>Adquisición de productos comestibles para reposición de almacén.</t>
  </si>
  <si>
    <t>B1500000191</t>
  </si>
  <si>
    <t>Identificaciones JMB, SRL</t>
  </si>
  <si>
    <t>Servicio de reparación de impresoras de carnet.</t>
  </si>
  <si>
    <t>E450000000107</t>
  </si>
  <si>
    <t>Genius Print Graphic,SRL</t>
  </si>
  <si>
    <t>Impresión de banner para diferentes actividades de este Ministerio.</t>
  </si>
  <si>
    <t>E450000000030</t>
  </si>
  <si>
    <t>E450000000044</t>
  </si>
  <si>
    <t>E450000000054</t>
  </si>
  <si>
    <t>E450000000053</t>
  </si>
  <si>
    <t>Compudonsa, SRL</t>
  </si>
  <si>
    <t>Adquisición de altavoces de conferencia para uso en el Salón Ministerial de este Ministerio.</t>
  </si>
  <si>
    <t>E450000000409</t>
  </si>
  <si>
    <t>Jardin Ilusiones, SRL</t>
  </si>
  <si>
    <t>Adquisición de corona funebre.</t>
  </si>
  <si>
    <t>B1500004352</t>
  </si>
  <si>
    <t>B1500004624</t>
  </si>
  <si>
    <t>STAGE Visual Sound SVS, SRL</t>
  </si>
  <si>
    <t>Pago factura de la certificacion de contrato adendum por servicios de diseños ,montajes , alquileres y arrendamientos de equipo para ser utilizados en la 1ra feria regional del libro.</t>
  </si>
  <si>
    <t>E450000000179</t>
  </si>
  <si>
    <t>Agua Planeta Azul, SA</t>
  </si>
  <si>
    <t>Pago facturas varias, según certificación de contrato por adquisicion de agua potable para consumo institucional.</t>
  </si>
  <si>
    <t xml:space="preserve"> E450000024739</t>
  </si>
  <si>
    <t>Pago facturas varias, según certificación de contrato por adquisicion de agua potable para consumo institucional</t>
  </si>
  <si>
    <t xml:space="preserve"> E450000024731</t>
  </si>
  <si>
    <t xml:space="preserve"> E450000022553</t>
  </si>
  <si>
    <t xml:space="preserve"> E450000024917</t>
  </si>
  <si>
    <t xml:space="preserve"> E450000024419</t>
  </si>
  <si>
    <t xml:space="preserve"> E450000025173</t>
  </si>
  <si>
    <t xml:space="preserve"> E450000025159</t>
  </si>
  <si>
    <t xml:space="preserve"> E450000025494</t>
  </si>
  <si>
    <t xml:space="preserve"> E450000025739</t>
  </si>
  <si>
    <t xml:space="preserve"> E450000025922</t>
  </si>
  <si>
    <t>Planchaki, SRL</t>
  </si>
  <si>
    <t>Pago factura por servicio de lavado y planchado de diversos artículos para ser usados en este Ministerio de Cultura</t>
  </si>
  <si>
    <t>B1500000271</t>
  </si>
  <si>
    <t>Pago factura menos nota de credito E340000000040 por servicios de montaje alquileres y arrendamientos de equipos para actividad realizada el 13 de junio 2026</t>
  </si>
  <si>
    <t>E450000000011</t>
  </si>
  <si>
    <t>Cale Enterprise CFAP, SRL</t>
  </si>
  <si>
    <t>Pago factura por servicio de alquiler de vehiculos para ser utilizados en el marco de la reunión de Ministros de Educación y Cultura CECC/SICA.</t>
  </si>
  <si>
    <t>B1500000116</t>
  </si>
  <si>
    <t>ISFAR GROUP, SRL</t>
  </si>
  <si>
    <t xml:space="preserve">Pago de factura por servicio de alquileres de transporte para ser utilizados dentro del marco de la celebracion de la Feria Regional del Libro y la Cultura </t>
  </si>
  <si>
    <t>B1500000035</t>
  </si>
  <si>
    <t>B1500000037</t>
  </si>
  <si>
    <t>Evelmar Comercial, SRL</t>
  </si>
  <si>
    <t>Pago facturas por servicio de impresión de trajetas de presentacion y logo en polo tshirt.</t>
  </si>
  <si>
    <t>B1500000654</t>
  </si>
  <si>
    <t>B1500000664</t>
  </si>
  <si>
    <t>Travelista, SRL</t>
  </si>
  <si>
    <t>Pago de factura menos 20% de amortalización de la certificación de contrato por servicio de alojamiento del Hotel Santiago.</t>
  </si>
  <si>
    <t>B1500000737</t>
  </si>
  <si>
    <t>Pago factura proceso por servicio de hospedaje adicional para invitados internacionales que participaron en el Desfile Nacional de Carnaval 2026.</t>
  </si>
  <si>
    <t>B1500000733</t>
  </si>
  <si>
    <t>Pago factura por servicio de hospedaje para directivos e invitados a la primera Feria Regional del Libro y la Cultura Cibao 2026.</t>
  </si>
  <si>
    <t>B1500000734</t>
  </si>
  <si>
    <t>Doncella, SRL</t>
  </si>
  <si>
    <t>Pago factura por servicio de dos maquinas de ozono para desinfección del auditorio de la sede.</t>
  </si>
  <si>
    <t>E45000000043</t>
  </si>
  <si>
    <t>Resolución Técnica Aldaso EIRL</t>
  </si>
  <si>
    <t>Pago factura por servicio de reparacion, mantenimiento y puesta en funcionamiento de Breaker Eaton de 225 amperios, para ser utilizados en el Auditorio Enrriquillo Sanchez de la Sede.</t>
  </si>
  <si>
    <t>Pago factura por servicio de mantenimiento preventivo y correctivo al vehiculo marca Nissan Frontier, año 2025, placa EL12330.</t>
  </si>
  <si>
    <t>E450000006634</t>
  </si>
  <si>
    <t>Delta comercial, S.A.</t>
  </si>
  <si>
    <t>Pago factura por servicio de mantenimiento preventivo y correctivo al vehiculo marca Toyota Land Cruiser Año 2019</t>
  </si>
  <si>
    <t>E450000006726</t>
  </si>
  <si>
    <t>Genere Import, SRL</t>
  </si>
  <si>
    <t>Pago factura por adquisición de neumaticos para uso de la flotilla vehicular de este Ministerio de Cultura.</t>
  </si>
  <si>
    <t>E450000000074</t>
  </si>
  <si>
    <t>Pago factura por adquisicion de neumaticos para uso de la flotilla vehicular de este ministerio de cultura</t>
  </si>
  <si>
    <t>E450000000076</t>
  </si>
  <si>
    <t>E450000000077</t>
  </si>
  <si>
    <t>CHB Conceptual Holding Business, SRL</t>
  </si>
  <si>
    <t>Pago factura por alquiler del mes de julio 2026 de la nave para almacenamiento de mercancias y activos fijos de la sede y sus dependencia por un periodo de 24 meses.</t>
  </si>
  <si>
    <t>B150000000167</t>
  </si>
  <si>
    <t>Xiomara Veloz D Lujo Fiesta SRL</t>
  </si>
  <si>
    <t>Pago factura por servicios alquileres de utencilios para actividad conmemorativa del 26 aniversario de este Ministerio.</t>
  </si>
  <si>
    <t>E450000000459</t>
  </si>
  <si>
    <t>TRAVELISTA, SRL</t>
  </si>
  <si>
    <t>Pago factura menos el 20% de amortizacion de la certificación de contrato por servicio de alquiler de salon privado en el Hotel Nicolas de Ovando, para actividad de la CECC/SICA.</t>
  </si>
  <si>
    <t>B1500000735</t>
  </si>
  <si>
    <t>Aidal Comunicaciones, SRL</t>
  </si>
  <si>
    <t>Pago factura por contratación de servicio de publicidad a traves de medios y plataformas digitales.</t>
  </si>
  <si>
    <t xml:space="preserve">Pago factura por contratacion de servicio de publicidad a través de medios y plataformas digitales </t>
  </si>
  <si>
    <t>E450000000188</t>
  </si>
  <si>
    <t>Los Gringuitos, SRL</t>
  </si>
  <si>
    <t>Pago factura por contratación de servicio de publicidad a través de medios y plataformas digitales.</t>
  </si>
  <si>
    <t>B1500000004</t>
  </si>
  <si>
    <t>Dircom, SRL</t>
  </si>
  <si>
    <t>E450000000002</t>
  </si>
  <si>
    <t>Servicios Informaticos Nacionales, SRL</t>
  </si>
  <si>
    <t>E450000000136</t>
  </si>
  <si>
    <t>E450000000065</t>
  </si>
  <si>
    <t xml:space="preserve">Servicios Informaticos Nacionales, SRL </t>
  </si>
  <si>
    <t>E450000000138</t>
  </si>
  <si>
    <t>Teleantillas, SRL</t>
  </si>
  <si>
    <t>E450000000134</t>
  </si>
  <si>
    <t>Radio Cadena Comercial, SRL</t>
  </si>
  <si>
    <t>E450000000157</t>
  </si>
  <si>
    <t>Teleimpacto, SRL</t>
  </si>
  <si>
    <t>E450000000006</t>
  </si>
  <si>
    <t>Editora Hoy, SAS</t>
  </si>
  <si>
    <t>Pago factura por servicios de publicación de los procesos de compras y contrataciones en dos periodicos de circulación nacional.</t>
  </si>
  <si>
    <t>E450000001494</t>
  </si>
  <si>
    <t>Pronems Publicitaria, SRL</t>
  </si>
  <si>
    <t>B1500000221</t>
  </si>
  <si>
    <t>Publicaciones Ahora SAS</t>
  </si>
  <si>
    <t>B1500005675</t>
  </si>
  <si>
    <t>Next Dominicana, S.A.</t>
  </si>
  <si>
    <t>Pago factura por adquisición de gasoil premium para uso de la planta eléctrica de la sede de este Ministerio</t>
  </si>
  <si>
    <t>E450005004074</t>
  </si>
  <si>
    <t>E450005004236</t>
  </si>
  <si>
    <t>E450005004373</t>
  </si>
  <si>
    <t>E450005004374</t>
  </si>
  <si>
    <t>E450005004375</t>
  </si>
  <si>
    <t>E450005004376</t>
  </si>
  <si>
    <t>Industriales Techa, SRL</t>
  </si>
  <si>
    <t>Pago factura de amortilización del anticipio del contrato por servicio de fumigación y control de plagas en las instalaciones del Ministerio de Cultura.</t>
  </si>
  <si>
    <t>B1500000332</t>
  </si>
  <si>
    <t>Pago factura por servicio de alquiler de salon, incluyendo cena tipo buffet, en el marco de reunion ordinaria de la "conferencia de autoridares audiovisuales y cinematografica de iberoamericana.</t>
  </si>
  <si>
    <t>B1500000738</t>
  </si>
  <si>
    <t>Cantabria Brand Representative, SRL</t>
  </si>
  <si>
    <t>Pago factura menos 20% de amortizacion menos de la certificación de contrato por contratación de servicios de catering para uso institucional en la sede y dependencias de este Miniterio de Cultura.</t>
  </si>
  <si>
    <t>B1500003765</t>
  </si>
  <si>
    <t>Ana Hilda Pereyra Ruiz</t>
  </si>
  <si>
    <t xml:space="preserve">Pago factura por servicio de notarización de firmas de diferentes documentos de este Ministerio de Cultura </t>
  </si>
  <si>
    <t>B1500000110</t>
  </si>
  <si>
    <t>Marcia Arisleyda Perez Pimentel</t>
  </si>
  <si>
    <t>Pago factura por servicios de actos de comprobacion y notarizacion de firmas de diferentes documentos de este Ministerio de Cultura</t>
  </si>
  <si>
    <t>B1500000061</t>
  </si>
  <si>
    <t>B1500000062</t>
  </si>
  <si>
    <t>Bosquesa, SRL</t>
  </si>
  <si>
    <t>Pago factura por servicio de reparación de maquinarias de jardineria usadas en la sede y dependencia de este Ministerio.</t>
  </si>
  <si>
    <t>E450000000730</t>
  </si>
  <si>
    <t>E450000000731</t>
  </si>
  <si>
    <t>E450000000732</t>
  </si>
  <si>
    <t>Goshen, SRL</t>
  </si>
  <si>
    <t>Pago factura por servicio de diagramacion, diseño y producción de PEI 2024-2028</t>
  </si>
  <si>
    <t>B1500000123</t>
  </si>
  <si>
    <t>Ramon Antonio Martinez Morillo</t>
  </si>
  <si>
    <t>Pago factura por servicio de notarización de firmas y actos de comprobación de diferentes documentos de este Ministerio de Cultura.</t>
  </si>
  <si>
    <t>B1500000039</t>
  </si>
  <si>
    <t>Pago de factura varias de la certificación de contrato, por servicio de mantenimiento y reparación a vehículos varios de la flotilla vehicular de este Ministerio.</t>
  </si>
  <si>
    <t>E450000000116</t>
  </si>
  <si>
    <t>E450000000117</t>
  </si>
  <si>
    <t>E450000000118</t>
  </si>
  <si>
    <t>E450000000119</t>
  </si>
  <si>
    <t>E450000000120</t>
  </si>
  <si>
    <t>E450000000121</t>
  </si>
  <si>
    <t>E450000000122</t>
  </si>
  <si>
    <t>E450000000123</t>
  </si>
  <si>
    <t>Planeta Azul SA</t>
  </si>
  <si>
    <t>Pago facturas según certificación de contrato por adquisición de agua potable para consumo institucional (sede y sus dependencias y actividades)</t>
  </si>
  <si>
    <t>E450000026021</t>
  </si>
  <si>
    <t>E450000026498</t>
  </si>
  <si>
    <t>E450000026852</t>
  </si>
  <si>
    <t>E450000027122</t>
  </si>
  <si>
    <t>E450000026687</t>
  </si>
  <si>
    <t>B1500002758</t>
  </si>
  <si>
    <t>Codeve, SRL</t>
  </si>
  <si>
    <t>Pago cubicacion 2 y final menos 20% de anticipo de la certificacion de contrato impermiebilizacion del techo del viceministro de patrimonio cultural</t>
  </si>
  <si>
    <t>B1500000176</t>
  </si>
  <si>
    <t>Olivencia, SRL</t>
  </si>
  <si>
    <t xml:space="preserve">Pago factura por contratación de servicio de publicidad a traves de medios y plataformas digitales </t>
  </si>
  <si>
    <t>E450000000013</t>
  </si>
  <si>
    <t>Pago factura por servicio de montaje, alquileres y arrendamiento de equipos para ser utlizados en la actividad Concierto Filarmonico con motivo a las madres.</t>
  </si>
  <si>
    <t>E450000000027</t>
  </si>
  <si>
    <t>Grupo Empresarial Ferlan, SRL</t>
  </si>
  <si>
    <t xml:space="preserve">Pago factura por servicio de reparacion de maquinarias de jardineria usadas en la sede y dependencia de este Ministerio </t>
  </si>
  <si>
    <t>E450000000269</t>
  </si>
  <si>
    <t>Grupo Epresarial Ferlan, SRL</t>
  </si>
  <si>
    <t>E450000000266</t>
  </si>
  <si>
    <t>Pago factura de la certificación por servicios de almuerzo y cenas para el personal de este Ministerio y sus Dependencia, correspondiente al periodo del 01 al 31 de junio 2026.</t>
  </si>
  <si>
    <t>E450000000504</t>
  </si>
  <si>
    <t>Qplextis Negocios, SRL</t>
  </si>
  <si>
    <t>Pago factura por contratación de publicidad a través de medios y plataformas digitales.</t>
  </si>
  <si>
    <t>B1500000213</t>
  </si>
  <si>
    <t>HH &amp; C Media, SRL</t>
  </si>
  <si>
    <t>B1500000003</t>
  </si>
  <si>
    <t>Luis Manuel Flores</t>
  </si>
  <si>
    <t xml:space="preserve">Maricela De La Cruz </t>
  </si>
  <si>
    <t>B1500000017</t>
  </si>
  <si>
    <t>Loly Reynoa Beard de Javier</t>
  </si>
  <si>
    <t>B1500000441</t>
  </si>
  <si>
    <t>Francisco Muy Diferente, SRL</t>
  </si>
  <si>
    <t>B1500000189</t>
  </si>
  <si>
    <t>Grupo De Medios de Comunicación E3, SRL</t>
  </si>
  <si>
    <t>B1500000052</t>
  </si>
  <si>
    <t>La Isla Agency, SRL</t>
  </si>
  <si>
    <t>E450000000001</t>
  </si>
  <si>
    <t>El Avance Plataforma de Medios, SRL</t>
  </si>
  <si>
    <t>E450000000004</t>
  </si>
  <si>
    <t>Editora El Nuevo Diario SA</t>
  </si>
  <si>
    <t>E450000001703</t>
  </si>
  <si>
    <t>Microvisión, SRL</t>
  </si>
  <si>
    <t>E450000000037</t>
  </si>
  <si>
    <t>Juan Manuel Acevedo</t>
  </si>
  <si>
    <t>E450000000005</t>
  </si>
  <si>
    <t>José Gutiérrez Producciones, SRL</t>
  </si>
  <si>
    <t>E450000000022</t>
  </si>
  <si>
    <t>B1500000041</t>
  </si>
  <si>
    <t>Pago factura por servicio de mantenimiento preventivo y correctivo al vehiculo marca NISSAN FRONTIER, AÑO 2025, PLACA EL12328.</t>
  </si>
  <si>
    <t>E450000006824</t>
  </si>
  <si>
    <t xml:space="preserve">Totales </t>
  </si>
  <si>
    <t>Eliani González</t>
  </si>
  <si>
    <t>Ana Vizcaíno</t>
  </si>
  <si>
    <t>Ana Verónica Adames</t>
  </si>
  <si>
    <t>Contadora</t>
  </si>
  <si>
    <t>Encargada Dept. Contabilidad</t>
  </si>
  <si>
    <t>Directora Financiera</t>
  </si>
  <si>
    <t xml:space="preserve">Elaborado por </t>
  </si>
  <si>
    <t xml:space="preserve">Revisado por </t>
  </si>
  <si>
    <t xml:space="preserve">Autorizado por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</si>
</sst>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name val="Times New Roman"/>
      <family val="1"/>
    </font>
    <font>
      <sz val="14"/>
      <name val="Times New Roman"/>
      <family val="1"/>
    </font>
    <font>
      <sz val="18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22"/>
      <color theme="0"/>
      <name val="Times New Roman"/>
      <family val="1"/>
    </font>
    <font>
      <b/>
      <sz val="16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0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color indexed="81"/>
      <name val="Tahoma"/>
      <family val="2"/>
    </font>
    <font>
      <sz val="16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3" fontId="2" fillId="2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3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8" fillId="0" borderId="3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/>
    </xf>
    <xf numFmtId="43" fontId="5" fillId="0" borderId="5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center" vertical="center"/>
      <protection locked="0"/>
    </xf>
    <xf numFmtId="43" fontId="5" fillId="3" borderId="1" xfId="0" applyNumberFormat="1" applyFont="1" applyFill="1" applyBorder="1" applyAlignment="1">
      <alignment horizontal="right" vertical="center"/>
    </xf>
    <xf numFmtId="43" fontId="9" fillId="2" borderId="5" xfId="0" applyNumberFormat="1" applyFon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>
      <alignment horizontal="center" vertical="center" wrapText="1"/>
    </xf>
    <xf numFmtId="43" fontId="11" fillId="4" borderId="0" xfId="0" applyNumberFormat="1" applyFont="1" applyFill="1" applyAlignment="1">
      <alignment horizontal="center" vertical="center"/>
    </xf>
    <xf numFmtId="43" fontId="4" fillId="5" borderId="0" xfId="0" applyNumberFormat="1" applyFont="1" applyFill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43" fontId="5" fillId="0" borderId="1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 applyProtection="1">
      <alignment horizontal="center" vertical="center"/>
      <protection locked="0"/>
    </xf>
    <xf numFmtId="43" fontId="5" fillId="0" borderId="4" xfId="0" applyNumberFormat="1" applyFont="1" applyFill="1" applyBorder="1" applyAlignment="1">
      <alignment horizontal="right" vertical="center"/>
    </xf>
    <xf numFmtId="43" fontId="5" fillId="0" borderId="4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 applyProtection="1">
      <alignment horizontal="center" vertical="center"/>
      <protection locked="0"/>
    </xf>
    <xf numFmtId="43" fontId="5" fillId="0" borderId="5" xfId="0" applyNumberFormat="1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2492375</xdr:colOff>
      <xdr:row>151</xdr:row>
      <xdr:rowOff>15875</xdr:rowOff>
    </xdr:from>
    <xdr:to>
      <xdr:col>2</xdr:col>
      <xdr:colOff>381000</xdr:colOff>
      <xdr:row>151</xdr:row>
      <xdr:rowOff>31750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FEE2B6DA-119D-4A3C-B3EF-FA61A003A4AC}"/>
            </a:ext>
          </a:extLst>
        </xdr:cNvPr>
        <xdr:cNvCxnSpPr/>
      </xdr:nvCxnSpPr>
      <xdr:spPr>
        <a:xfrm flipV="1">
          <a:off x="2492375" y="281022425"/>
          <a:ext cx="3375025" cy="15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1174750</xdr:colOff>
      <xdr:row>151</xdr:row>
      <xdr:rowOff>15875</xdr:rowOff>
    </xdr:from>
    <xdr:to>
      <xdr:col>5</xdr:col>
      <xdr:colOff>0</xdr:colOff>
      <xdr:row>151</xdr:row>
      <xdr:rowOff>15876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71EE04BA-8328-4582-8FE3-4D9057694883}"/>
            </a:ext>
          </a:extLst>
        </xdr:cNvPr>
        <xdr:cNvCxnSpPr/>
      </xdr:nvCxnSpPr>
      <xdr:spPr>
        <a:xfrm flipV="1">
          <a:off x="8794750" y="281022425"/>
          <a:ext cx="43846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1264795</xdr:colOff>
      <xdr:row>151</xdr:row>
      <xdr:rowOff>31230</xdr:rowOff>
    </xdr:from>
    <xdr:to>
      <xdr:col>8</xdr:col>
      <xdr:colOff>651135</xdr:colOff>
      <xdr:row>151</xdr:row>
      <xdr:rowOff>31231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F3106F45-96F6-413A-BDDE-C8E346A624D0}"/>
            </a:ext>
          </a:extLst>
        </xdr:cNvPr>
        <xdr:cNvCxnSpPr/>
      </xdr:nvCxnSpPr>
      <xdr:spPr>
        <a:xfrm>
          <a:off x="22219795" y="281037780"/>
          <a:ext cx="384404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3AD6-5CF2-4384-BBDA-631BE3962979}">
  <sheetPr>
    <tabColor rgb="FF00B0F0"/>
  </sheetPr>
  <dimension ref="A2:S171"/>
  <sheetViews>
    <sheetView tabSelected="1" zoomScale="53" zoomScaleNormal="53" zoomScaleSheetLayoutView="57" workbookViewId="0">
      <selection activeCell="H42" sqref="H42"/>
    </sheetView>
  </sheetViews>
  <sheetFormatPr baseColWidth="10" defaultColWidth="11.5703125" defaultRowHeight="21" x14ac:dyDescent="0.25"/>
  <cols>
    <col min="1" max="1" width="43.5703125" style="5" customWidth="1"/>
    <col min="2" max="2" width="38.7109375" style="5" customWidth="1"/>
    <col min="3" max="3" width="32" style="5" customWidth="1"/>
    <col min="4" max="4" width="30.42578125" style="5" customWidth="1"/>
    <col min="5" max="5" width="30.5703125" style="5" customWidth="1"/>
    <col min="6" max="6" width="24.85546875" style="5" customWidth="1"/>
    <col min="7" max="7" width="33.5703125" style="5" customWidth="1"/>
    <col min="8" max="8" width="33.28515625" style="5" customWidth="1"/>
    <col min="9" max="9" width="31.42578125" style="5" customWidth="1"/>
    <col min="10" max="10" width="24" style="5" customWidth="1"/>
    <col min="11" max="11" width="21.140625" style="5" hidden="1" customWidth="1"/>
    <col min="12" max="12" width="15.5703125" style="5" customWidth="1"/>
    <col min="13" max="13" width="11.5703125" style="5"/>
    <col min="14" max="14" width="21.7109375" style="5" hidden="1" customWidth="1"/>
    <col min="15" max="15" width="24.140625" style="6" hidden="1" customWidth="1"/>
    <col min="16" max="16" width="11.5703125" style="5" hidden="1" customWidth="1"/>
    <col min="17" max="17" width="27.42578125" style="7" hidden="1" customWidth="1"/>
    <col min="18" max="18" width="11.5703125" style="5" hidden="1" customWidth="1"/>
    <col min="19" max="19" width="22.28515625" style="5" hidden="1" customWidth="1"/>
    <col min="20" max="20" width="11.5703125" style="5" customWidth="1"/>
    <col min="21" max="16384" width="11.5703125" style="5"/>
  </cols>
  <sheetData>
    <row r="2" spans="1:19" ht="81" customHeight="1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1" t="s">
        <v>5</v>
      </c>
      <c r="G2" s="3" t="s">
        <v>6</v>
      </c>
      <c r="H2" s="4" t="s">
        <v>7</v>
      </c>
      <c r="I2" s="4" t="s">
        <v>8</v>
      </c>
      <c r="J2" s="4" t="s">
        <v>9</v>
      </c>
      <c r="K2" s="4" t="s">
        <v>10</v>
      </c>
      <c r="O2" s="6" t="s">
        <v>11</v>
      </c>
      <c r="Q2" s="7" t="s">
        <v>12</v>
      </c>
      <c r="S2" s="8" t="s">
        <v>13</v>
      </c>
    </row>
    <row r="3" spans="1:19" s="11" customFormat="1" ht="243.75" customHeight="1" thickBot="1" x14ac:dyDescent="0.3">
      <c r="A3" s="34" t="s">
        <v>14</v>
      </c>
      <c r="B3" s="34" t="s">
        <v>15</v>
      </c>
      <c r="C3" s="35"/>
      <c r="D3" s="36">
        <v>46042</v>
      </c>
      <c r="E3" s="36"/>
      <c r="F3" s="34">
        <v>2410</v>
      </c>
      <c r="G3" s="37">
        <v>457897.44</v>
      </c>
      <c r="H3" s="37">
        <v>457897.44</v>
      </c>
      <c r="I3" s="15"/>
      <c r="J3" s="34" t="s">
        <v>16</v>
      </c>
      <c r="K3" s="9"/>
      <c r="L3" s="10"/>
      <c r="O3" s="12"/>
      <c r="Q3" s="12"/>
      <c r="S3" s="13"/>
    </row>
    <row r="4" spans="1:19" s="11" customFormat="1" ht="198.75" customHeight="1" thickBot="1" x14ac:dyDescent="0.3">
      <c r="A4" s="34" t="s">
        <v>17</v>
      </c>
      <c r="B4" s="34" t="s">
        <v>18</v>
      </c>
      <c r="C4" s="35"/>
      <c r="D4" s="36">
        <v>46034</v>
      </c>
      <c r="E4" s="36"/>
      <c r="F4" s="34">
        <v>3406</v>
      </c>
      <c r="G4" s="37">
        <v>7137730.0300000003</v>
      </c>
      <c r="H4" s="37">
        <v>7137730.0300000003</v>
      </c>
      <c r="I4" s="15"/>
      <c r="J4" s="34" t="s">
        <v>16</v>
      </c>
      <c r="K4" s="9"/>
      <c r="O4" s="12"/>
      <c r="Q4" s="12"/>
      <c r="S4" s="13"/>
    </row>
    <row r="5" spans="1:19" s="11" customFormat="1" ht="285.75" customHeight="1" thickBot="1" x14ac:dyDescent="0.3">
      <c r="A5" s="34" t="s">
        <v>19</v>
      </c>
      <c r="B5" s="34" t="s">
        <v>20</v>
      </c>
      <c r="C5" s="35"/>
      <c r="D5" s="36">
        <v>46065</v>
      </c>
      <c r="E5" s="36"/>
      <c r="F5" s="34">
        <v>2554</v>
      </c>
      <c r="G5" s="37">
        <v>590332</v>
      </c>
      <c r="H5" s="37">
        <v>590332</v>
      </c>
      <c r="I5" s="15"/>
      <c r="J5" s="34" t="s">
        <v>16</v>
      </c>
      <c r="K5" s="9"/>
      <c r="O5" s="12"/>
      <c r="Q5" s="12"/>
      <c r="S5" s="13"/>
    </row>
    <row r="6" spans="1:19" s="11" customFormat="1" ht="198" customHeight="1" thickBot="1" x14ac:dyDescent="0.3">
      <c r="A6" s="34" t="s">
        <v>17</v>
      </c>
      <c r="B6" s="34" t="s">
        <v>18</v>
      </c>
      <c r="C6" s="35"/>
      <c r="D6" s="36">
        <v>46034</v>
      </c>
      <c r="E6" s="36"/>
      <c r="F6" s="34" t="s">
        <v>21</v>
      </c>
      <c r="G6" s="37">
        <v>20325877.57</v>
      </c>
      <c r="H6" s="37">
        <v>4055070</v>
      </c>
      <c r="I6" s="15">
        <f>+G6-H6</f>
        <v>16270807.57</v>
      </c>
      <c r="J6" s="34" t="s">
        <v>22</v>
      </c>
      <c r="K6" s="9"/>
      <c r="O6" s="12"/>
      <c r="Q6" s="12"/>
      <c r="S6" s="13"/>
    </row>
    <row r="7" spans="1:19" s="11" customFormat="1" ht="142.5" customHeight="1" thickBot="1" x14ac:dyDescent="0.3">
      <c r="A7" s="34" t="s">
        <v>23</v>
      </c>
      <c r="B7" s="34" t="s">
        <v>24</v>
      </c>
      <c r="C7" s="35" t="s">
        <v>25</v>
      </c>
      <c r="D7" s="36">
        <v>46140</v>
      </c>
      <c r="E7" s="36">
        <v>46752</v>
      </c>
      <c r="F7" s="34">
        <v>2818</v>
      </c>
      <c r="G7" s="37">
        <v>253667.93</v>
      </c>
      <c r="H7" s="37">
        <v>253667.93</v>
      </c>
      <c r="I7" s="15"/>
      <c r="J7" s="34" t="s">
        <v>16</v>
      </c>
      <c r="K7" s="9"/>
      <c r="O7" s="12"/>
      <c r="Q7" s="12"/>
      <c r="S7" s="13"/>
    </row>
    <row r="8" spans="1:19" s="11" customFormat="1" ht="142.5" customHeight="1" thickBot="1" x14ac:dyDescent="0.3">
      <c r="A8" s="34" t="s">
        <v>26</v>
      </c>
      <c r="B8" s="34" t="s">
        <v>27</v>
      </c>
      <c r="C8" s="35" t="s">
        <v>28</v>
      </c>
      <c r="D8" s="36">
        <v>46171</v>
      </c>
      <c r="E8" s="36">
        <v>46387</v>
      </c>
      <c r="F8" s="34">
        <v>2882</v>
      </c>
      <c r="G8" s="37">
        <v>86848</v>
      </c>
      <c r="H8" s="37">
        <v>86848</v>
      </c>
      <c r="I8" s="15"/>
      <c r="J8" s="34" t="s">
        <v>16</v>
      </c>
      <c r="K8" s="9"/>
      <c r="O8" s="12"/>
      <c r="Q8" s="12"/>
      <c r="S8" s="13"/>
    </row>
    <row r="9" spans="1:19" s="11" customFormat="1" ht="163.5" customHeight="1" thickBot="1" x14ac:dyDescent="0.3">
      <c r="A9" s="34" t="s">
        <v>29</v>
      </c>
      <c r="B9" s="34" t="s">
        <v>30</v>
      </c>
      <c r="C9" s="35" t="s">
        <v>31</v>
      </c>
      <c r="D9" s="36">
        <v>46169</v>
      </c>
      <c r="E9" s="36">
        <v>46752</v>
      </c>
      <c r="F9" s="34">
        <v>2814</v>
      </c>
      <c r="G9" s="37">
        <v>7914.21</v>
      </c>
      <c r="H9" s="37">
        <v>7914.21</v>
      </c>
      <c r="I9" s="15"/>
      <c r="J9" s="34" t="s">
        <v>16</v>
      </c>
      <c r="K9" s="9"/>
      <c r="O9" s="12"/>
      <c r="Q9" s="12"/>
      <c r="S9" s="13"/>
    </row>
    <row r="10" spans="1:19" s="11" customFormat="1" ht="181.5" customHeight="1" thickBot="1" x14ac:dyDescent="0.3">
      <c r="A10" s="34" t="s">
        <v>29</v>
      </c>
      <c r="B10" s="34" t="s">
        <v>32</v>
      </c>
      <c r="C10" s="35" t="s">
        <v>33</v>
      </c>
      <c r="D10" s="36">
        <v>46169</v>
      </c>
      <c r="E10" s="36">
        <v>46752</v>
      </c>
      <c r="F10" s="34">
        <v>2803</v>
      </c>
      <c r="G10" s="37">
        <v>10957.03</v>
      </c>
      <c r="H10" s="37">
        <v>10957.03</v>
      </c>
      <c r="I10" s="15"/>
      <c r="J10" s="34" t="s">
        <v>16</v>
      </c>
      <c r="K10" s="9"/>
      <c r="O10" s="12"/>
      <c r="Q10" s="12"/>
      <c r="S10" s="13"/>
    </row>
    <row r="11" spans="1:19" s="11" customFormat="1" ht="165.75" customHeight="1" thickBot="1" x14ac:dyDescent="0.3">
      <c r="A11" s="34" t="s">
        <v>34</v>
      </c>
      <c r="B11" s="34" t="s">
        <v>35</v>
      </c>
      <c r="C11" s="35" t="s">
        <v>36</v>
      </c>
      <c r="D11" s="36">
        <v>46178</v>
      </c>
      <c r="E11" s="36">
        <v>46387</v>
      </c>
      <c r="F11" s="34">
        <v>2796</v>
      </c>
      <c r="G11" s="37">
        <v>64251</v>
      </c>
      <c r="H11" s="37">
        <v>64251</v>
      </c>
      <c r="I11" s="15"/>
      <c r="J11" s="34" t="s">
        <v>16</v>
      </c>
      <c r="K11" s="9"/>
      <c r="O11" s="12"/>
      <c r="Q11" s="12"/>
      <c r="S11" s="13"/>
    </row>
    <row r="12" spans="1:19" s="11" customFormat="1" ht="198.75" customHeight="1" thickBot="1" x14ac:dyDescent="0.3">
      <c r="A12" s="34" t="s">
        <v>37</v>
      </c>
      <c r="B12" s="34" t="s">
        <v>38</v>
      </c>
      <c r="C12" s="35" t="s">
        <v>39</v>
      </c>
      <c r="D12" s="36">
        <v>46175</v>
      </c>
      <c r="E12" s="36">
        <v>46387</v>
      </c>
      <c r="F12" s="34">
        <v>2797</v>
      </c>
      <c r="G12" s="37">
        <v>76700</v>
      </c>
      <c r="H12" s="37">
        <v>76700</v>
      </c>
      <c r="I12" s="15"/>
      <c r="J12" s="34" t="s">
        <v>16</v>
      </c>
      <c r="K12" s="9"/>
      <c r="O12" s="12"/>
      <c r="Q12" s="12"/>
      <c r="S12" s="13"/>
    </row>
    <row r="13" spans="1:19" s="11" customFormat="1" ht="142.5" customHeight="1" thickBot="1" x14ac:dyDescent="0.3">
      <c r="A13" s="34" t="s">
        <v>40</v>
      </c>
      <c r="B13" s="34" t="s">
        <v>41</v>
      </c>
      <c r="C13" s="35" t="s">
        <v>42</v>
      </c>
      <c r="D13" s="36">
        <v>46191</v>
      </c>
      <c r="E13" s="36">
        <v>46752</v>
      </c>
      <c r="F13" s="34">
        <v>2841</v>
      </c>
      <c r="G13" s="37">
        <v>5000000</v>
      </c>
      <c r="H13" s="37">
        <v>5000000</v>
      </c>
      <c r="I13" s="15"/>
      <c r="J13" s="34" t="s">
        <v>16</v>
      </c>
      <c r="K13" s="9"/>
      <c r="O13" s="12"/>
      <c r="Q13" s="12"/>
      <c r="S13" s="13"/>
    </row>
    <row r="14" spans="1:19" s="11" customFormat="1" ht="142.5" customHeight="1" thickBot="1" x14ac:dyDescent="0.3">
      <c r="A14" s="34" t="s">
        <v>43</v>
      </c>
      <c r="B14" s="34" t="s">
        <v>44</v>
      </c>
      <c r="C14" s="35" t="s">
        <v>45</v>
      </c>
      <c r="D14" s="36">
        <v>46183</v>
      </c>
      <c r="E14" s="36">
        <v>46752</v>
      </c>
      <c r="F14" s="34">
        <v>2836</v>
      </c>
      <c r="G14" s="37">
        <v>107999.74</v>
      </c>
      <c r="H14" s="37">
        <v>107999.74</v>
      </c>
      <c r="I14" s="15"/>
      <c r="J14" s="34" t="s">
        <v>16</v>
      </c>
      <c r="K14" s="9"/>
      <c r="O14" s="12"/>
      <c r="Q14" s="12"/>
      <c r="S14" s="13"/>
    </row>
    <row r="15" spans="1:19" s="11" customFormat="1" ht="142.5" customHeight="1" thickBot="1" x14ac:dyDescent="0.3">
      <c r="A15" s="34" t="s">
        <v>43</v>
      </c>
      <c r="B15" s="34" t="s">
        <v>44</v>
      </c>
      <c r="C15" s="35" t="s">
        <v>45</v>
      </c>
      <c r="D15" s="36">
        <v>46183</v>
      </c>
      <c r="E15" s="36">
        <v>46752</v>
      </c>
      <c r="F15" s="34">
        <v>2836</v>
      </c>
      <c r="G15" s="37">
        <v>33040</v>
      </c>
      <c r="H15" s="37">
        <v>33040</v>
      </c>
      <c r="I15" s="15"/>
      <c r="J15" s="34" t="s">
        <v>16</v>
      </c>
      <c r="K15" s="9"/>
      <c r="O15" s="12"/>
      <c r="Q15" s="12"/>
      <c r="S15" s="13"/>
    </row>
    <row r="16" spans="1:19" s="11" customFormat="1" ht="142.5" customHeight="1" thickBot="1" x14ac:dyDescent="0.3">
      <c r="A16" s="34" t="s">
        <v>43</v>
      </c>
      <c r="B16" s="34" t="s">
        <v>46</v>
      </c>
      <c r="C16" s="35" t="s">
        <v>45</v>
      </c>
      <c r="D16" s="36">
        <v>46183</v>
      </c>
      <c r="E16" s="36">
        <v>46752</v>
      </c>
      <c r="F16" s="34">
        <v>2836</v>
      </c>
      <c r="G16" s="37">
        <v>8354.4</v>
      </c>
      <c r="H16" s="37">
        <v>8354.4</v>
      </c>
      <c r="I16" s="15"/>
      <c r="J16" s="34" t="s">
        <v>16</v>
      </c>
      <c r="K16" s="9"/>
      <c r="O16" s="12"/>
      <c r="Q16" s="12"/>
      <c r="S16" s="13"/>
    </row>
    <row r="17" spans="1:19" s="11" customFormat="1" ht="142.5" customHeight="1" thickBot="1" x14ac:dyDescent="0.3">
      <c r="A17" s="34" t="s">
        <v>43</v>
      </c>
      <c r="B17" s="34" t="s">
        <v>46</v>
      </c>
      <c r="C17" s="35" t="s">
        <v>45</v>
      </c>
      <c r="D17" s="36">
        <v>46183</v>
      </c>
      <c r="E17" s="36">
        <v>46752</v>
      </c>
      <c r="F17" s="34">
        <v>2836</v>
      </c>
      <c r="G17" s="37">
        <v>9424.7999999999993</v>
      </c>
      <c r="H17" s="37">
        <v>9424.7999999999993</v>
      </c>
      <c r="I17" s="15"/>
      <c r="J17" s="34" t="s">
        <v>16</v>
      </c>
      <c r="K17" s="9"/>
      <c r="O17" s="12"/>
      <c r="Q17" s="12"/>
      <c r="S17" s="13"/>
    </row>
    <row r="18" spans="1:19" s="11" customFormat="1" ht="200.25" customHeight="1" thickBot="1" x14ac:dyDescent="0.3">
      <c r="A18" s="34" t="s">
        <v>43</v>
      </c>
      <c r="B18" s="34" t="s">
        <v>46</v>
      </c>
      <c r="C18" s="35" t="s">
        <v>45</v>
      </c>
      <c r="D18" s="36">
        <v>46183</v>
      </c>
      <c r="E18" s="36">
        <v>46752</v>
      </c>
      <c r="F18" s="34">
        <v>2836</v>
      </c>
      <c r="G18" s="37">
        <v>2053.1999999999998</v>
      </c>
      <c r="H18" s="37">
        <v>2053.1999999999998</v>
      </c>
      <c r="I18" s="15"/>
      <c r="J18" s="34" t="s">
        <v>16</v>
      </c>
      <c r="K18" s="9"/>
      <c r="O18" s="12"/>
      <c r="Q18" s="12"/>
      <c r="S18" s="13"/>
    </row>
    <row r="19" spans="1:19" s="11" customFormat="1" ht="142.5" customHeight="1" thickBot="1" x14ac:dyDescent="0.3">
      <c r="A19" s="34" t="s">
        <v>43</v>
      </c>
      <c r="B19" s="34" t="s">
        <v>46</v>
      </c>
      <c r="C19" s="35" t="s">
        <v>45</v>
      </c>
      <c r="D19" s="36">
        <v>46183</v>
      </c>
      <c r="E19" s="36">
        <v>46752</v>
      </c>
      <c r="F19" s="34">
        <v>2836</v>
      </c>
      <c r="G19" s="37">
        <v>9912</v>
      </c>
      <c r="H19" s="37">
        <v>9912</v>
      </c>
      <c r="I19" s="15"/>
      <c r="J19" s="34" t="s">
        <v>16</v>
      </c>
      <c r="K19" s="9"/>
      <c r="O19" s="12"/>
      <c r="Q19" s="12"/>
      <c r="S19" s="13"/>
    </row>
    <row r="20" spans="1:19" s="11" customFormat="1" ht="142.5" customHeight="1" thickBot="1" x14ac:dyDescent="0.3">
      <c r="A20" s="34" t="s">
        <v>47</v>
      </c>
      <c r="B20" s="34" t="s">
        <v>48</v>
      </c>
      <c r="C20" s="35" t="s">
        <v>49</v>
      </c>
      <c r="D20" s="36">
        <v>46161</v>
      </c>
      <c r="E20" s="36">
        <v>46387</v>
      </c>
      <c r="F20" s="34">
        <v>2840</v>
      </c>
      <c r="G20" s="37">
        <v>236000</v>
      </c>
      <c r="H20" s="37">
        <v>236000</v>
      </c>
      <c r="I20" s="15"/>
      <c r="J20" s="34" t="s">
        <v>16</v>
      </c>
      <c r="K20" s="9"/>
      <c r="O20" s="12"/>
      <c r="Q20" s="12"/>
      <c r="S20" s="13"/>
    </row>
    <row r="21" spans="1:19" s="11" customFormat="1" ht="142.5" customHeight="1" thickBot="1" x14ac:dyDescent="0.3">
      <c r="A21" s="34" t="s">
        <v>50</v>
      </c>
      <c r="B21" s="34" t="s">
        <v>51</v>
      </c>
      <c r="C21" s="35" t="s">
        <v>52</v>
      </c>
      <c r="D21" s="36">
        <v>46172</v>
      </c>
      <c r="E21" s="36">
        <v>46752</v>
      </c>
      <c r="F21" s="34">
        <v>2876</v>
      </c>
      <c r="G21" s="37">
        <v>345268</v>
      </c>
      <c r="H21" s="37">
        <v>345268</v>
      </c>
      <c r="I21" s="15"/>
      <c r="J21" s="34" t="s">
        <v>16</v>
      </c>
      <c r="K21" s="9"/>
      <c r="O21" s="12"/>
      <c r="Q21" s="12"/>
      <c r="S21" s="13"/>
    </row>
    <row r="22" spans="1:19" s="11" customFormat="1" ht="142.5" customHeight="1" thickBot="1" x14ac:dyDescent="0.3">
      <c r="A22" s="34" t="s">
        <v>53</v>
      </c>
      <c r="B22" s="34" t="s">
        <v>54</v>
      </c>
      <c r="C22" s="35" t="s">
        <v>55</v>
      </c>
      <c r="D22" s="36">
        <v>46184</v>
      </c>
      <c r="E22" s="36">
        <v>46387</v>
      </c>
      <c r="F22" s="34">
        <v>2866</v>
      </c>
      <c r="G22" s="37">
        <v>13900</v>
      </c>
      <c r="H22" s="37">
        <v>13900</v>
      </c>
      <c r="I22" s="15"/>
      <c r="J22" s="34" t="s">
        <v>16</v>
      </c>
      <c r="K22" s="9"/>
      <c r="O22" s="12"/>
      <c r="Q22" s="12"/>
      <c r="S22" s="13"/>
    </row>
    <row r="23" spans="1:19" s="11" customFormat="1" ht="142.5" customHeight="1" thickBot="1" x14ac:dyDescent="0.3">
      <c r="A23" s="34" t="s">
        <v>56</v>
      </c>
      <c r="B23" s="34" t="s">
        <v>57</v>
      </c>
      <c r="C23" s="35" t="s">
        <v>58</v>
      </c>
      <c r="D23" s="36">
        <v>46161</v>
      </c>
      <c r="E23" s="36">
        <v>46387</v>
      </c>
      <c r="F23" s="34">
        <v>2982</v>
      </c>
      <c r="G23" s="37">
        <v>11676.18</v>
      </c>
      <c r="H23" s="37">
        <v>11676.18</v>
      </c>
      <c r="I23" s="15"/>
      <c r="J23" s="34" t="s">
        <v>16</v>
      </c>
      <c r="K23" s="9"/>
      <c r="O23" s="12"/>
      <c r="Q23" s="12"/>
      <c r="S23" s="13"/>
    </row>
    <row r="24" spans="1:19" s="11" customFormat="1" ht="142.5" customHeight="1" thickBot="1" x14ac:dyDescent="0.3">
      <c r="A24" s="34" t="s">
        <v>59</v>
      </c>
      <c r="B24" s="34" t="s">
        <v>60</v>
      </c>
      <c r="C24" s="35" t="s">
        <v>61</v>
      </c>
      <c r="D24" s="36">
        <v>46063</v>
      </c>
      <c r="E24" s="36">
        <v>46387</v>
      </c>
      <c r="F24" s="34">
        <v>2914</v>
      </c>
      <c r="G24" s="37">
        <v>109976</v>
      </c>
      <c r="H24" s="37">
        <v>109976</v>
      </c>
      <c r="I24" s="15"/>
      <c r="J24" s="34" t="s">
        <v>16</v>
      </c>
      <c r="K24" s="9"/>
      <c r="O24" s="12"/>
      <c r="Q24" s="12"/>
      <c r="S24" s="13"/>
    </row>
    <row r="25" spans="1:19" s="11" customFormat="1" ht="142.5" customHeight="1" thickBot="1" x14ac:dyDescent="0.3">
      <c r="A25" s="34" t="s">
        <v>59</v>
      </c>
      <c r="B25" s="34" t="s">
        <v>60</v>
      </c>
      <c r="C25" s="35" t="s">
        <v>62</v>
      </c>
      <c r="D25" s="36">
        <v>46164</v>
      </c>
      <c r="E25" s="36">
        <v>46752</v>
      </c>
      <c r="F25" s="34">
        <v>2914</v>
      </c>
      <c r="G25" s="37">
        <v>90234.6</v>
      </c>
      <c r="H25" s="37">
        <v>90234.6</v>
      </c>
      <c r="I25" s="15"/>
      <c r="J25" s="34" t="s">
        <v>16</v>
      </c>
      <c r="K25" s="9"/>
      <c r="O25" s="12"/>
      <c r="Q25" s="12"/>
      <c r="S25" s="13"/>
    </row>
    <row r="26" spans="1:19" s="11" customFormat="1" ht="178.5" customHeight="1" thickBot="1" x14ac:dyDescent="0.3">
      <c r="A26" s="34" t="s">
        <v>63</v>
      </c>
      <c r="B26" s="34" t="s">
        <v>64</v>
      </c>
      <c r="C26" s="35" t="s">
        <v>65</v>
      </c>
      <c r="D26" s="36">
        <v>46190</v>
      </c>
      <c r="E26" s="36">
        <v>46752</v>
      </c>
      <c r="F26" s="34">
        <v>2873</v>
      </c>
      <c r="G26" s="37">
        <v>96907.5</v>
      </c>
      <c r="H26" s="37">
        <v>96907.5</v>
      </c>
      <c r="I26" s="15"/>
      <c r="J26" s="34" t="s">
        <v>16</v>
      </c>
      <c r="K26" s="9"/>
      <c r="O26" s="12"/>
      <c r="Q26" s="12"/>
      <c r="S26" s="13"/>
    </row>
    <row r="27" spans="1:19" s="11" customFormat="1" ht="142.5" customHeight="1" thickBot="1" x14ac:dyDescent="0.3">
      <c r="A27" s="34" t="s">
        <v>66</v>
      </c>
      <c r="B27" s="34" t="s">
        <v>67</v>
      </c>
      <c r="C27" s="35" t="s">
        <v>68</v>
      </c>
      <c r="D27" s="36">
        <v>46181</v>
      </c>
      <c r="E27" s="36">
        <v>46752</v>
      </c>
      <c r="F27" s="34">
        <v>2936</v>
      </c>
      <c r="G27" s="37">
        <v>200000.01</v>
      </c>
      <c r="H27" s="37">
        <v>200000.01</v>
      </c>
      <c r="I27" s="15"/>
      <c r="J27" s="34" t="s">
        <v>16</v>
      </c>
      <c r="K27" s="9"/>
      <c r="O27" s="12"/>
      <c r="Q27" s="12"/>
      <c r="S27" s="13"/>
    </row>
    <row r="28" spans="1:19" s="11" customFormat="1" ht="142.5" customHeight="1" thickBot="1" x14ac:dyDescent="0.3">
      <c r="A28" s="34" t="s">
        <v>63</v>
      </c>
      <c r="B28" s="34" t="s">
        <v>69</v>
      </c>
      <c r="C28" s="35" t="s">
        <v>70</v>
      </c>
      <c r="D28" s="36">
        <v>46190</v>
      </c>
      <c r="E28" s="36">
        <v>46752</v>
      </c>
      <c r="F28" s="34">
        <v>2913</v>
      </c>
      <c r="G28" s="37">
        <v>2733052.28</v>
      </c>
      <c r="H28" s="37">
        <v>2733052.28</v>
      </c>
      <c r="I28" s="15"/>
      <c r="J28" s="34" t="s">
        <v>16</v>
      </c>
      <c r="K28" s="9"/>
      <c r="O28" s="12"/>
      <c r="Q28" s="12"/>
      <c r="S28" s="13"/>
    </row>
    <row r="29" spans="1:19" s="11" customFormat="1" ht="142.5" customHeight="1" thickBot="1" x14ac:dyDescent="0.3">
      <c r="A29" s="34" t="s">
        <v>71</v>
      </c>
      <c r="B29" s="34" t="s">
        <v>72</v>
      </c>
      <c r="C29" s="35" t="s">
        <v>73</v>
      </c>
      <c r="D29" s="36">
        <v>46183</v>
      </c>
      <c r="E29" s="36">
        <v>46387</v>
      </c>
      <c r="F29" s="34">
        <v>2934</v>
      </c>
      <c r="G29" s="37">
        <v>110000</v>
      </c>
      <c r="H29" s="37">
        <v>110000</v>
      </c>
      <c r="I29" s="15"/>
      <c r="J29" s="34" t="s">
        <v>16</v>
      </c>
      <c r="K29" s="9"/>
      <c r="O29" s="12"/>
      <c r="Q29" s="12"/>
      <c r="S29" s="13"/>
    </row>
    <row r="30" spans="1:19" s="11" customFormat="1" ht="142.5" customHeight="1" thickBot="1" x14ac:dyDescent="0.3">
      <c r="A30" s="34" t="s">
        <v>74</v>
      </c>
      <c r="B30" s="34" t="s">
        <v>72</v>
      </c>
      <c r="C30" s="35" t="s">
        <v>75</v>
      </c>
      <c r="D30" s="36">
        <v>46175</v>
      </c>
      <c r="E30" s="36">
        <v>46387</v>
      </c>
      <c r="F30" s="34">
        <v>3432</v>
      </c>
      <c r="G30" s="37">
        <v>100000</v>
      </c>
      <c r="H30" s="37">
        <v>100000</v>
      </c>
      <c r="I30" s="15"/>
      <c r="J30" s="34" t="s">
        <v>16</v>
      </c>
      <c r="K30" s="9"/>
      <c r="O30" s="12"/>
      <c r="Q30" s="12"/>
      <c r="S30" s="13"/>
    </row>
    <row r="31" spans="1:19" s="11" customFormat="1" ht="142.5" customHeight="1" thickBot="1" x14ac:dyDescent="0.3">
      <c r="A31" s="34" t="s">
        <v>76</v>
      </c>
      <c r="B31" s="34" t="s">
        <v>72</v>
      </c>
      <c r="C31" s="35" t="s">
        <v>77</v>
      </c>
      <c r="D31" s="36">
        <v>46181</v>
      </c>
      <c r="E31" s="36">
        <v>46387</v>
      </c>
      <c r="F31" s="34">
        <v>2980</v>
      </c>
      <c r="G31" s="37">
        <v>100000</v>
      </c>
      <c r="H31" s="37">
        <v>100000</v>
      </c>
      <c r="I31" s="15"/>
      <c r="J31" s="34" t="s">
        <v>16</v>
      </c>
      <c r="K31" s="9"/>
      <c r="O31" s="12"/>
      <c r="Q31" s="12"/>
      <c r="S31" s="13"/>
    </row>
    <row r="32" spans="1:19" s="11" customFormat="1" ht="175.5" customHeight="1" thickBot="1" x14ac:dyDescent="0.3">
      <c r="A32" s="34" t="s">
        <v>78</v>
      </c>
      <c r="B32" s="34" t="s">
        <v>79</v>
      </c>
      <c r="C32" s="35" t="s">
        <v>80</v>
      </c>
      <c r="D32" s="36">
        <v>46188</v>
      </c>
      <c r="E32" s="36">
        <v>46387</v>
      </c>
      <c r="F32" s="34">
        <v>2923</v>
      </c>
      <c r="G32" s="37">
        <v>537953.94999999995</v>
      </c>
      <c r="H32" s="37">
        <v>537953.94999999995</v>
      </c>
      <c r="I32" s="15"/>
      <c r="J32" s="34" t="s">
        <v>16</v>
      </c>
      <c r="K32" s="9"/>
      <c r="O32" s="12"/>
      <c r="Q32" s="12"/>
      <c r="S32" s="13"/>
    </row>
    <row r="33" spans="1:19" s="11" customFormat="1" ht="227.25" customHeight="1" thickBot="1" x14ac:dyDescent="0.3">
      <c r="A33" s="34" t="s">
        <v>78</v>
      </c>
      <c r="B33" s="34" t="s">
        <v>79</v>
      </c>
      <c r="C33" s="35" t="s">
        <v>81</v>
      </c>
      <c r="D33" s="36">
        <v>46170</v>
      </c>
      <c r="E33" s="36">
        <v>46387</v>
      </c>
      <c r="F33" s="34">
        <v>2923</v>
      </c>
      <c r="G33" s="37">
        <v>544632.16</v>
      </c>
      <c r="H33" s="37">
        <v>544632.16</v>
      </c>
      <c r="I33" s="15"/>
      <c r="J33" s="34" t="s">
        <v>16</v>
      </c>
      <c r="K33" s="9"/>
      <c r="O33" s="12"/>
      <c r="Q33" s="12"/>
      <c r="S33" s="13"/>
    </row>
    <row r="34" spans="1:19" s="11" customFormat="1" ht="142.5" customHeight="1" thickBot="1" x14ac:dyDescent="0.3">
      <c r="A34" s="34" t="s">
        <v>82</v>
      </c>
      <c r="B34" s="34" t="s">
        <v>72</v>
      </c>
      <c r="C34" s="35" t="s">
        <v>83</v>
      </c>
      <c r="D34" s="36">
        <v>46181</v>
      </c>
      <c r="E34" s="36">
        <v>46387</v>
      </c>
      <c r="F34" s="34">
        <v>2927</v>
      </c>
      <c r="G34" s="37">
        <v>100000</v>
      </c>
      <c r="H34" s="37">
        <v>100000</v>
      </c>
      <c r="I34" s="15"/>
      <c r="J34" s="34" t="s">
        <v>16</v>
      </c>
      <c r="K34" s="9"/>
      <c r="O34" s="12"/>
      <c r="Q34" s="12"/>
      <c r="S34" s="13"/>
    </row>
    <row r="35" spans="1:19" s="11" customFormat="1" ht="142.5" customHeight="1" thickBot="1" x14ac:dyDescent="0.3">
      <c r="A35" s="34" t="s">
        <v>84</v>
      </c>
      <c r="B35" s="34" t="s">
        <v>85</v>
      </c>
      <c r="C35" s="35" t="s">
        <v>86</v>
      </c>
      <c r="D35" s="36">
        <v>46170</v>
      </c>
      <c r="E35" s="36">
        <v>46387</v>
      </c>
      <c r="F35" s="34">
        <v>2872</v>
      </c>
      <c r="G35" s="37">
        <v>16060.98</v>
      </c>
      <c r="H35" s="37">
        <v>16060.98</v>
      </c>
      <c r="I35" s="15"/>
      <c r="J35" s="34" t="s">
        <v>16</v>
      </c>
      <c r="K35" s="9"/>
      <c r="O35" s="12"/>
      <c r="Q35" s="12"/>
      <c r="S35" s="13"/>
    </row>
    <row r="36" spans="1:19" s="11" customFormat="1" ht="174" customHeight="1" thickBot="1" x14ac:dyDescent="0.3">
      <c r="A36" s="34" t="s">
        <v>87</v>
      </c>
      <c r="B36" s="34" t="s">
        <v>72</v>
      </c>
      <c r="C36" s="35" t="s">
        <v>88</v>
      </c>
      <c r="D36" s="36">
        <v>46188</v>
      </c>
      <c r="E36" s="36">
        <v>46387</v>
      </c>
      <c r="F36" s="34">
        <v>2953</v>
      </c>
      <c r="G36" s="37">
        <v>100000</v>
      </c>
      <c r="H36" s="37">
        <v>100000</v>
      </c>
      <c r="I36" s="15"/>
      <c r="J36" s="34" t="s">
        <v>16</v>
      </c>
      <c r="K36" s="9"/>
      <c r="O36" s="12"/>
      <c r="Q36" s="12"/>
      <c r="S36" s="13"/>
    </row>
    <row r="37" spans="1:19" s="11" customFormat="1" ht="142.5" customHeight="1" thickBot="1" x14ac:dyDescent="0.3">
      <c r="A37" s="34" t="s">
        <v>89</v>
      </c>
      <c r="B37" s="34" t="s">
        <v>72</v>
      </c>
      <c r="C37" s="35" t="s">
        <v>90</v>
      </c>
      <c r="D37" s="36">
        <v>46185</v>
      </c>
      <c r="E37" s="36">
        <v>46752</v>
      </c>
      <c r="F37" s="34">
        <v>2954</v>
      </c>
      <c r="G37" s="37">
        <v>30000</v>
      </c>
      <c r="H37" s="37">
        <v>30000</v>
      </c>
      <c r="I37" s="15"/>
      <c r="J37" s="34" t="s">
        <v>16</v>
      </c>
      <c r="K37" s="9"/>
      <c r="O37" s="12"/>
      <c r="Q37" s="12"/>
      <c r="S37" s="13"/>
    </row>
    <row r="38" spans="1:19" s="11" customFormat="1" ht="142.5" customHeight="1" thickBot="1" x14ac:dyDescent="0.3">
      <c r="A38" s="34" t="s">
        <v>91</v>
      </c>
      <c r="B38" s="34" t="s">
        <v>72</v>
      </c>
      <c r="C38" s="35" t="s">
        <v>92</v>
      </c>
      <c r="D38" s="36">
        <v>46184</v>
      </c>
      <c r="E38" s="36">
        <v>46387</v>
      </c>
      <c r="F38" s="34">
        <v>2937</v>
      </c>
      <c r="G38" s="37">
        <v>100000</v>
      </c>
      <c r="H38" s="37">
        <v>100000</v>
      </c>
      <c r="I38" s="15"/>
      <c r="J38" s="34" t="s">
        <v>16</v>
      </c>
      <c r="K38" s="9"/>
      <c r="O38" s="12"/>
      <c r="Q38" s="12"/>
      <c r="S38" s="13"/>
    </row>
    <row r="39" spans="1:19" s="11" customFormat="1" ht="142.5" customHeight="1" thickBot="1" x14ac:dyDescent="0.3">
      <c r="A39" s="34" t="s">
        <v>93</v>
      </c>
      <c r="B39" s="34" t="s">
        <v>72</v>
      </c>
      <c r="C39" s="35" t="s">
        <v>94</v>
      </c>
      <c r="D39" s="36">
        <v>46175</v>
      </c>
      <c r="E39" s="36">
        <v>46752</v>
      </c>
      <c r="F39" s="34">
        <v>2924</v>
      </c>
      <c r="G39" s="37">
        <v>297124.38</v>
      </c>
      <c r="H39" s="37">
        <v>297124.38</v>
      </c>
      <c r="I39" s="15"/>
      <c r="J39" s="34" t="s">
        <v>16</v>
      </c>
      <c r="K39" s="9"/>
      <c r="O39" s="12"/>
      <c r="Q39" s="12"/>
      <c r="S39" s="13"/>
    </row>
    <row r="40" spans="1:19" s="11" customFormat="1" ht="142.5" customHeight="1" thickBot="1" x14ac:dyDescent="0.3">
      <c r="A40" s="34" t="s">
        <v>95</v>
      </c>
      <c r="B40" s="34" t="s">
        <v>96</v>
      </c>
      <c r="C40" s="35" t="s">
        <v>97</v>
      </c>
      <c r="D40" s="36">
        <v>46175</v>
      </c>
      <c r="E40" s="36">
        <v>46387</v>
      </c>
      <c r="F40" s="34">
        <v>2898</v>
      </c>
      <c r="G40" s="37">
        <v>43648.2</v>
      </c>
      <c r="H40" s="37">
        <v>43648.2</v>
      </c>
      <c r="I40" s="15"/>
      <c r="J40" s="34" t="s">
        <v>16</v>
      </c>
      <c r="K40" s="9"/>
      <c r="O40" s="12"/>
      <c r="Q40" s="12"/>
      <c r="S40" s="13"/>
    </row>
    <row r="41" spans="1:19" s="11" customFormat="1" ht="142.5" customHeight="1" thickBot="1" x14ac:dyDescent="0.3">
      <c r="A41" s="34" t="s">
        <v>98</v>
      </c>
      <c r="B41" s="34" t="s">
        <v>99</v>
      </c>
      <c r="C41" s="35" t="s">
        <v>100</v>
      </c>
      <c r="D41" s="36">
        <v>46183</v>
      </c>
      <c r="E41" s="36">
        <v>46387</v>
      </c>
      <c r="F41" s="34">
        <v>2905</v>
      </c>
      <c r="G41" s="37">
        <v>13414.24</v>
      </c>
      <c r="H41" s="37">
        <v>13414.24</v>
      </c>
      <c r="I41" s="15"/>
      <c r="J41" s="34" t="s">
        <v>16</v>
      </c>
      <c r="K41" s="9"/>
      <c r="O41" s="12"/>
      <c r="Q41" s="12"/>
      <c r="S41" s="13"/>
    </row>
    <row r="42" spans="1:19" s="11" customFormat="1" ht="142.5" customHeight="1" thickBot="1" x14ac:dyDescent="0.3">
      <c r="A42" s="34" t="s">
        <v>101</v>
      </c>
      <c r="B42" s="34" t="s">
        <v>102</v>
      </c>
      <c r="C42" s="35" t="s">
        <v>103</v>
      </c>
      <c r="D42" s="36">
        <v>46139</v>
      </c>
      <c r="E42" s="36">
        <v>46752</v>
      </c>
      <c r="F42" s="34">
        <v>3037</v>
      </c>
      <c r="G42" s="37">
        <v>4720</v>
      </c>
      <c r="H42" s="37">
        <v>4720</v>
      </c>
      <c r="I42" s="15"/>
      <c r="J42" s="34" t="s">
        <v>16</v>
      </c>
      <c r="K42" s="9"/>
      <c r="O42" s="12"/>
      <c r="Q42" s="12"/>
      <c r="S42" s="13"/>
    </row>
    <row r="43" spans="1:19" s="11" customFormat="1" ht="142.5" customHeight="1" thickBot="1" x14ac:dyDescent="0.3">
      <c r="A43" s="34" t="s">
        <v>101</v>
      </c>
      <c r="B43" s="34" t="s">
        <v>102</v>
      </c>
      <c r="C43" s="35" t="s">
        <v>104</v>
      </c>
      <c r="D43" s="36">
        <v>46160</v>
      </c>
      <c r="E43" s="36">
        <v>46752</v>
      </c>
      <c r="F43" s="34">
        <v>3037</v>
      </c>
      <c r="G43" s="37">
        <v>7080</v>
      </c>
      <c r="H43" s="37">
        <v>7080</v>
      </c>
      <c r="I43" s="15"/>
      <c r="J43" s="34" t="s">
        <v>16</v>
      </c>
      <c r="K43" s="9"/>
      <c r="O43" s="12"/>
      <c r="Q43" s="12"/>
      <c r="S43" s="13"/>
    </row>
    <row r="44" spans="1:19" s="11" customFormat="1" ht="142.5" customHeight="1" thickBot="1" x14ac:dyDescent="0.3">
      <c r="A44" s="34" t="s">
        <v>101</v>
      </c>
      <c r="B44" s="34" t="s">
        <v>102</v>
      </c>
      <c r="C44" s="35" t="s">
        <v>105</v>
      </c>
      <c r="D44" s="36">
        <v>46174</v>
      </c>
      <c r="E44" s="36">
        <v>46752</v>
      </c>
      <c r="F44" s="34">
        <v>3037</v>
      </c>
      <c r="G44" s="37">
        <v>48380</v>
      </c>
      <c r="H44" s="37">
        <v>48380</v>
      </c>
      <c r="I44" s="15"/>
      <c r="J44" s="34" t="s">
        <v>16</v>
      </c>
      <c r="K44" s="9"/>
      <c r="O44" s="12"/>
      <c r="Q44" s="12"/>
      <c r="S44" s="13"/>
    </row>
    <row r="45" spans="1:19" s="11" customFormat="1" ht="142.5" customHeight="1" thickBot="1" x14ac:dyDescent="0.3">
      <c r="A45" s="34" t="s">
        <v>101</v>
      </c>
      <c r="B45" s="34" t="s">
        <v>102</v>
      </c>
      <c r="C45" s="35" t="s">
        <v>106</v>
      </c>
      <c r="D45" s="36">
        <v>46174</v>
      </c>
      <c r="E45" s="36">
        <v>46752</v>
      </c>
      <c r="F45" s="34">
        <v>3037</v>
      </c>
      <c r="G45" s="37">
        <v>31860</v>
      </c>
      <c r="H45" s="37">
        <v>31860</v>
      </c>
      <c r="I45" s="15"/>
      <c r="J45" s="34" t="s">
        <v>16</v>
      </c>
      <c r="K45" s="9"/>
      <c r="O45" s="12"/>
      <c r="Q45" s="12"/>
      <c r="S45" s="13"/>
    </row>
    <row r="46" spans="1:19" s="11" customFormat="1" ht="142.5" customHeight="1" thickBot="1" x14ac:dyDescent="0.3">
      <c r="A46" s="34" t="s">
        <v>107</v>
      </c>
      <c r="B46" s="34" t="s">
        <v>108</v>
      </c>
      <c r="C46" s="35" t="s">
        <v>109</v>
      </c>
      <c r="D46" s="36">
        <v>46184</v>
      </c>
      <c r="E46" s="36">
        <v>46387</v>
      </c>
      <c r="F46" s="34">
        <v>2901</v>
      </c>
      <c r="G46" s="37">
        <v>14750</v>
      </c>
      <c r="H46" s="37">
        <v>14750</v>
      </c>
      <c r="I46" s="15"/>
      <c r="J46" s="34" t="s">
        <v>16</v>
      </c>
      <c r="K46" s="9"/>
      <c r="O46" s="12"/>
      <c r="Q46" s="12"/>
      <c r="S46" s="13"/>
    </row>
    <row r="47" spans="1:19" s="11" customFormat="1" ht="142.5" customHeight="1" thickBot="1" x14ac:dyDescent="0.3">
      <c r="A47" s="34" t="s">
        <v>110</v>
      </c>
      <c r="B47" s="34" t="s">
        <v>111</v>
      </c>
      <c r="C47" s="35" t="s">
        <v>112</v>
      </c>
      <c r="D47" s="36">
        <v>46049</v>
      </c>
      <c r="E47" s="36">
        <v>46752</v>
      </c>
      <c r="F47" s="34">
        <v>2956</v>
      </c>
      <c r="G47" s="37">
        <v>11853.1</v>
      </c>
      <c r="H47" s="37">
        <v>11853.1</v>
      </c>
      <c r="I47" s="15"/>
      <c r="J47" s="34" t="s">
        <v>16</v>
      </c>
      <c r="K47" s="9"/>
      <c r="O47" s="12"/>
      <c r="Q47" s="12"/>
      <c r="S47" s="13"/>
    </row>
    <row r="48" spans="1:19" s="11" customFormat="1" ht="142.5" customHeight="1" thickBot="1" x14ac:dyDescent="0.3">
      <c r="A48" s="34" t="s">
        <v>110</v>
      </c>
      <c r="B48" s="34" t="s">
        <v>111</v>
      </c>
      <c r="C48" s="35" t="s">
        <v>113</v>
      </c>
      <c r="D48" s="36">
        <v>46149</v>
      </c>
      <c r="E48" s="36">
        <v>46752</v>
      </c>
      <c r="F48" s="34">
        <v>2956</v>
      </c>
      <c r="G48" s="37">
        <v>5664</v>
      </c>
      <c r="H48" s="37">
        <v>5664</v>
      </c>
      <c r="I48" s="15"/>
      <c r="J48" s="34" t="s">
        <v>16</v>
      </c>
      <c r="K48" s="9"/>
      <c r="O48" s="12"/>
      <c r="Q48" s="12"/>
      <c r="S48" s="13"/>
    </row>
    <row r="49" spans="1:19" s="11" customFormat="1" ht="223.5" customHeight="1" thickBot="1" x14ac:dyDescent="0.3">
      <c r="A49" s="34" t="s">
        <v>114</v>
      </c>
      <c r="B49" s="34" t="s">
        <v>115</v>
      </c>
      <c r="C49" s="35" t="s">
        <v>116</v>
      </c>
      <c r="D49" s="36">
        <v>46189</v>
      </c>
      <c r="E49" s="36">
        <v>46387</v>
      </c>
      <c r="F49" s="34">
        <v>2912</v>
      </c>
      <c r="G49" s="37">
        <v>6819316.7599999998</v>
      </c>
      <c r="H49" s="37">
        <v>6819316.7599999998</v>
      </c>
      <c r="I49" s="15"/>
      <c r="J49" s="34" t="s">
        <v>16</v>
      </c>
      <c r="K49" s="9"/>
      <c r="O49" s="12"/>
      <c r="Q49" s="12"/>
      <c r="S49" s="13"/>
    </row>
    <row r="50" spans="1:19" s="11" customFormat="1" ht="142.5" customHeight="1" thickBot="1" x14ac:dyDescent="0.3">
      <c r="A50" s="34" t="s">
        <v>117</v>
      </c>
      <c r="B50" s="34" t="s">
        <v>118</v>
      </c>
      <c r="C50" s="35" t="s">
        <v>119</v>
      </c>
      <c r="D50" s="36">
        <v>46162</v>
      </c>
      <c r="E50" s="36">
        <v>46387</v>
      </c>
      <c r="F50" s="34">
        <v>2903</v>
      </c>
      <c r="G50" s="37">
        <v>10325</v>
      </c>
      <c r="H50" s="37">
        <v>10325</v>
      </c>
      <c r="I50" s="15"/>
      <c r="J50" s="34" t="s">
        <v>16</v>
      </c>
      <c r="K50" s="9"/>
      <c r="O50" s="12"/>
      <c r="Q50" s="12"/>
      <c r="S50" s="13"/>
    </row>
    <row r="51" spans="1:19" s="11" customFormat="1" ht="142.5" customHeight="1" thickBot="1" x14ac:dyDescent="0.3">
      <c r="A51" s="34" t="s">
        <v>117</v>
      </c>
      <c r="B51" s="34" t="s">
        <v>120</v>
      </c>
      <c r="C51" s="35" t="s">
        <v>121</v>
      </c>
      <c r="D51" s="36">
        <v>46158</v>
      </c>
      <c r="E51" s="36">
        <v>46387</v>
      </c>
      <c r="F51" s="34">
        <v>2903</v>
      </c>
      <c r="G51" s="37">
        <v>47250</v>
      </c>
      <c r="H51" s="37">
        <v>47250</v>
      </c>
      <c r="I51" s="15"/>
      <c r="J51" s="34" t="s">
        <v>16</v>
      </c>
      <c r="K51" s="9"/>
      <c r="O51" s="12"/>
      <c r="Q51" s="12"/>
      <c r="S51" s="13"/>
    </row>
    <row r="52" spans="1:19" s="11" customFormat="1" ht="142.5" customHeight="1" thickBot="1" x14ac:dyDescent="0.3">
      <c r="A52" s="34" t="s">
        <v>117</v>
      </c>
      <c r="B52" s="34" t="s">
        <v>120</v>
      </c>
      <c r="C52" s="35" t="s">
        <v>122</v>
      </c>
      <c r="D52" s="36">
        <v>46076</v>
      </c>
      <c r="E52" s="36">
        <v>46387</v>
      </c>
      <c r="F52" s="34">
        <v>2903</v>
      </c>
      <c r="G52" s="37">
        <v>27000</v>
      </c>
      <c r="H52" s="37">
        <v>27000</v>
      </c>
      <c r="I52" s="15"/>
      <c r="J52" s="34" t="s">
        <v>16</v>
      </c>
      <c r="K52" s="9"/>
      <c r="O52" s="12"/>
      <c r="Q52" s="12"/>
      <c r="S52" s="13"/>
    </row>
    <row r="53" spans="1:19" s="11" customFormat="1" ht="142.5" customHeight="1" thickBot="1" x14ac:dyDescent="0.3">
      <c r="A53" s="34" t="s">
        <v>117</v>
      </c>
      <c r="B53" s="34" t="s">
        <v>120</v>
      </c>
      <c r="C53" s="35" t="s">
        <v>123</v>
      </c>
      <c r="D53" s="36">
        <v>46153</v>
      </c>
      <c r="E53" s="36">
        <v>46387</v>
      </c>
      <c r="F53" s="34">
        <v>2903</v>
      </c>
      <c r="G53" s="37">
        <v>3480</v>
      </c>
      <c r="H53" s="37">
        <v>3480</v>
      </c>
      <c r="I53" s="15"/>
      <c r="J53" s="34" t="s">
        <v>16</v>
      </c>
      <c r="K53" s="9"/>
      <c r="O53" s="12"/>
      <c r="Q53" s="12"/>
      <c r="S53" s="13"/>
    </row>
    <row r="54" spans="1:19" s="11" customFormat="1" ht="142.5" customHeight="1" thickBot="1" x14ac:dyDescent="0.3">
      <c r="A54" s="34" t="s">
        <v>117</v>
      </c>
      <c r="B54" s="34" t="s">
        <v>120</v>
      </c>
      <c r="C54" s="35" t="s">
        <v>124</v>
      </c>
      <c r="D54" s="36">
        <v>46132</v>
      </c>
      <c r="E54" s="36">
        <v>46387</v>
      </c>
      <c r="F54" s="34">
        <v>2903</v>
      </c>
      <c r="G54" s="37">
        <v>4500</v>
      </c>
      <c r="H54" s="37">
        <v>4500</v>
      </c>
      <c r="I54" s="15"/>
      <c r="J54" s="34" t="s">
        <v>16</v>
      </c>
      <c r="K54" s="9"/>
      <c r="O54" s="12"/>
      <c r="Q54" s="12"/>
      <c r="S54" s="13"/>
    </row>
    <row r="55" spans="1:19" s="11" customFormat="1" ht="142.5" customHeight="1" thickBot="1" x14ac:dyDescent="0.3">
      <c r="A55" s="34" t="s">
        <v>117</v>
      </c>
      <c r="B55" s="34" t="s">
        <v>120</v>
      </c>
      <c r="C55" s="35" t="s">
        <v>125</v>
      </c>
      <c r="D55" s="36">
        <v>46171</v>
      </c>
      <c r="E55" s="36">
        <v>46387</v>
      </c>
      <c r="F55" s="34">
        <v>2903</v>
      </c>
      <c r="G55" s="37">
        <v>13500</v>
      </c>
      <c r="H55" s="37">
        <v>13500</v>
      </c>
      <c r="I55" s="15"/>
      <c r="J55" s="34" t="s">
        <v>16</v>
      </c>
      <c r="K55" s="9"/>
      <c r="O55" s="12"/>
      <c r="Q55" s="12"/>
      <c r="S55" s="13"/>
    </row>
    <row r="56" spans="1:19" s="11" customFormat="1" ht="121.5" customHeight="1" thickBot="1" x14ac:dyDescent="0.3">
      <c r="A56" s="34" t="s">
        <v>117</v>
      </c>
      <c r="B56" s="34" t="s">
        <v>120</v>
      </c>
      <c r="C56" s="35" t="s">
        <v>126</v>
      </c>
      <c r="D56" s="36">
        <v>46167</v>
      </c>
      <c r="E56" s="36">
        <v>46387</v>
      </c>
      <c r="F56" s="34">
        <v>2903</v>
      </c>
      <c r="G56" s="37">
        <v>27000</v>
      </c>
      <c r="H56" s="37">
        <v>27000</v>
      </c>
      <c r="I56" s="15"/>
      <c r="J56" s="34" t="s">
        <v>16</v>
      </c>
      <c r="K56" s="9"/>
      <c r="O56" s="12"/>
      <c r="Q56" s="12"/>
      <c r="S56" s="13"/>
    </row>
    <row r="57" spans="1:19" s="11" customFormat="1" ht="174" customHeight="1" thickBot="1" x14ac:dyDescent="0.3">
      <c r="A57" s="34" t="s">
        <v>117</v>
      </c>
      <c r="B57" s="34" t="s">
        <v>120</v>
      </c>
      <c r="C57" s="35" t="s">
        <v>127</v>
      </c>
      <c r="D57" s="36">
        <v>46164</v>
      </c>
      <c r="E57" s="36">
        <v>46387</v>
      </c>
      <c r="F57" s="34">
        <v>2903</v>
      </c>
      <c r="G57" s="37">
        <v>7260</v>
      </c>
      <c r="H57" s="37">
        <v>7260</v>
      </c>
      <c r="I57" s="15"/>
      <c r="J57" s="34" t="s">
        <v>16</v>
      </c>
      <c r="K57" s="9"/>
      <c r="O57" s="12"/>
      <c r="Q57" s="12"/>
      <c r="S57" s="13"/>
    </row>
    <row r="58" spans="1:19" s="11" customFormat="1" ht="121.5" customHeight="1" thickBot="1" x14ac:dyDescent="0.3">
      <c r="A58" s="34" t="s">
        <v>117</v>
      </c>
      <c r="B58" s="34" t="s">
        <v>120</v>
      </c>
      <c r="C58" s="35" t="s">
        <v>128</v>
      </c>
      <c r="D58" s="36">
        <v>46178</v>
      </c>
      <c r="E58" s="36">
        <v>46387</v>
      </c>
      <c r="F58" s="34">
        <v>2903</v>
      </c>
      <c r="G58" s="37">
        <v>5160</v>
      </c>
      <c r="H58" s="37">
        <v>5160</v>
      </c>
      <c r="I58" s="15"/>
      <c r="J58" s="34" t="s">
        <v>16</v>
      </c>
      <c r="K58" s="9"/>
      <c r="O58" s="12"/>
      <c r="Q58" s="12"/>
      <c r="S58" s="13"/>
    </row>
    <row r="59" spans="1:19" s="11" customFormat="1" ht="121.5" customHeight="1" thickBot="1" x14ac:dyDescent="0.3">
      <c r="A59" s="34" t="s">
        <v>117</v>
      </c>
      <c r="B59" s="34" t="s">
        <v>120</v>
      </c>
      <c r="C59" s="35" t="s">
        <v>129</v>
      </c>
      <c r="D59" s="36">
        <v>46179</v>
      </c>
      <c r="E59" s="36">
        <v>46387</v>
      </c>
      <c r="F59" s="34">
        <v>2903</v>
      </c>
      <c r="G59" s="37">
        <v>27000</v>
      </c>
      <c r="H59" s="37">
        <v>27000</v>
      </c>
      <c r="I59" s="15"/>
      <c r="J59" s="34" t="s">
        <v>16</v>
      </c>
      <c r="K59" s="9"/>
      <c r="O59" s="12"/>
      <c r="Q59" s="12"/>
      <c r="S59" s="13"/>
    </row>
    <row r="60" spans="1:19" s="11" customFormat="1" ht="121.5" customHeight="1" thickBot="1" x14ac:dyDescent="0.3">
      <c r="A60" s="34" t="s">
        <v>130</v>
      </c>
      <c r="B60" s="34" t="s">
        <v>131</v>
      </c>
      <c r="C60" s="35" t="s">
        <v>132</v>
      </c>
      <c r="D60" s="36">
        <v>46210</v>
      </c>
      <c r="E60" s="36">
        <v>46387</v>
      </c>
      <c r="F60" s="34">
        <v>3488</v>
      </c>
      <c r="G60" s="37">
        <v>105896</v>
      </c>
      <c r="H60" s="37">
        <v>105896</v>
      </c>
      <c r="I60" s="15"/>
      <c r="J60" s="34" t="s">
        <v>16</v>
      </c>
      <c r="K60" s="9"/>
      <c r="O60" s="12"/>
      <c r="Q60" s="12"/>
      <c r="S60" s="13"/>
    </row>
    <row r="61" spans="1:19" s="11" customFormat="1" ht="210.75" customHeight="1" thickBot="1" x14ac:dyDescent="0.3">
      <c r="A61" s="34" t="s">
        <v>37</v>
      </c>
      <c r="B61" s="34" t="s">
        <v>133</v>
      </c>
      <c r="C61" s="35" t="s">
        <v>134</v>
      </c>
      <c r="D61" s="36">
        <v>46196</v>
      </c>
      <c r="E61" s="36">
        <v>46387</v>
      </c>
      <c r="F61" s="34">
        <v>2940</v>
      </c>
      <c r="G61" s="37">
        <v>501169.6</v>
      </c>
      <c r="H61" s="37">
        <v>501169.6</v>
      </c>
      <c r="I61" s="15"/>
      <c r="J61" s="34" t="s">
        <v>16</v>
      </c>
      <c r="K61" s="9"/>
      <c r="O61" s="12"/>
      <c r="Q61" s="12"/>
      <c r="S61" s="13"/>
    </row>
    <row r="62" spans="1:19" s="11" customFormat="1" ht="174" customHeight="1" thickBot="1" x14ac:dyDescent="0.3">
      <c r="A62" s="34" t="s">
        <v>135</v>
      </c>
      <c r="B62" s="34" t="s">
        <v>136</v>
      </c>
      <c r="C62" s="35" t="s">
        <v>137</v>
      </c>
      <c r="D62" s="36">
        <v>46195</v>
      </c>
      <c r="E62" s="36">
        <v>46387</v>
      </c>
      <c r="F62" s="34">
        <v>2920</v>
      </c>
      <c r="G62" s="37">
        <v>715788</v>
      </c>
      <c r="H62" s="37">
        <v>715788</v>
      </c>
      <c r="I62" s="15"/>
      <c r="J62" s="34" t="s">
        <v>16</v>
      </c>
      <c r="K62" s="9"/>
      <c r="O62" s="12"/>
      <c r="Q62" s="12"/>
      <c r="S62" s="13"/>
    </row>
    <row r="63" spans="1:19" s="11" customFormat="1" ht="174" customHeight="1" thickBot="1" x14ac:dyDescent="0.3">
      <c r="A63" s="34" t="s">
        <v>138</v>
      </c>
      <c r="B63" s="34" t="s">
        <v>139</v>
      </c>
      <c r="C63" s="35" t="s">
        <v>140</v>
      </c>
      <c r="D63" s="36">
        <v>46129</v>
      </c>
      <c r="E63" s="36">
        <v>46387</v>
      </c>
      <c r="F63" s="34">
        <v>2959</v>
      </c>
      <c r="G63" s="37">
        <v>912140</v>
      </c>
      <c r="H63" s="37">
        <v>912140</v>
      </c>
      <c r="I63" s="15"/>
      <c r="J63" s="34" t="s">
        <v>16</v>
      </c>
      <c r="K63" s="9"/>
      <c r="O63" s="12"/>
      <c r="Q63" s="12"/>
      <c r="S63" s="13"/>
    </row>
    <row r="64" spans="1:19" s="11" customFormat="1" ht="174" customHeight="1" thickBot="1" x14ac:dyDescent="0.3">
      <c r="A64" s="34" t="s">
        <v>138</v>
      </c>
      <c r="B64" s="34" t="s">
        <v>139</v>
      </c>
      <c r="C64" s="35" t="s">
        <v>141</v>
      </c>
      <c r="D64" s="36">
        <v>46184</v>
      </c>
      <c r="E64" s="36">
        <v>46387</v>
      </c>
      <c r="F64" s="34">
        <v>2959</v>
      </c>
      <c r="G64" s="37">
        <v>251745.2</v>
      </c>
      <c r="H64" s="37">
        <v>251745.2</v>
      </c>
      <c r="I64" s="15"/>
      <c r="J64" s="34" t="s">
        <v>16</v>
      </c>
      <c r="K64" s="9"/>
      <c r="O64" s="12"/>
      <c r="Q64" s="12"/>
      <c r="S64" s="13"/>
    </row>
    <row r="65" spans="1:19" s="11" customFormat="1" ht="121.5" customHeight="1" thickBot="1" x14ac:dyDescent="0.3">
      <c r="A65" s="34" t="s">
        <v>142</v>
      </c>
      <c r="B65" s="34" t="s">
        <v>143</v>
      </c>
      <c r="C65" s="35" t="s">
        <v>144</v>
      </c>
      <c r="D65" s="36">
        <v>46104</v>
      </c>
      <c r="E65" s="36">
        <v>46387</v>
      </c>
      <c r="F65" s="34">
        <v>3104</v>
      </c>
      <c r="G65" s="37">
        <v>20178</v>
      </c>
      <c r="H65" s="37">
        <v>20178</v>
      </c>
      <c r="I65" s="15"/>
      <c r="J65" s="34" t="s">
        <v>16</v>
      </c>
      <c r="K65" s="9"/>
      <c r="O65" s="12"/>
      <c r="Q65" s="12"/>
      <c r="S65" s="13"/>
    </row>
    <row r="66" spans="1:19" s="11" customFormat="1" ht="121.5" customHeight="1" thickBot="1" x14ac:dyDescent="0.3">
      <c r="A66" s="34" t="s">
        <v>142</v>
      </c>
      <c r="B66" s="34" t="s">
        <v>143</v>
      </c>
      <c r="C66" s="35" t="s">
        <v>145</v>
      </c>
      <c r="D66" s="36">
        <v>46135</v>
      </c>
      <c r="E66" s="36">
        <v>46387</v>
      </c>
      <c r="F66" s="34">
        <v>3104</v>
      </c>
      <c r="G66" s="37">
        <v>17700</v>
      </c>
      <c r="H66" s="37">
        <v>17700</v>
      </c>
      <c r="I66" s="15"/>
      <c r="J66" s="34" t="s">
        <v>16</v>
      </c>
      <c r="K66" s="9"/>
      <c r="O66" s="12"/>
      <c r="Q66" s="12"/>
      <c r="S66" s="13"/>
    </row>
    <row r="67" spans="1:19" s="11" customFormat="1" ht="180.75" customHeight="1" thickBot="1" x14ac:dyDescent="0.3">
      <c r="A67" s="34" t="s">
        <v>146</v>
      </c>
      <c r="B67" s="34" t="s">
        <v>147</v>
      </c>
      <c r="C67" s="35" t="s">
        <v>148</v>
      </c>
      <c r="D67" s="36">
        <v>46205</v>
      </c>
      <c r="E67" s="36">
        <v>46387</v>
      </c>
      <c r="F67" s="34">
        <v>3103</v>
      </c>
      <c r="G67" s="37">
        <v>13884.42</v>
      </c>
      <c r="H67" s="37">
        <v>13884.42</v>
      </c>
      <c r="I67" s="15"/>
      <c r="J67" s="34" t="s">
        <v>16</v>
      </c>
      <c r="K67" s="9"/>
      <c r="O67" s="12"/>
      <c r="Q67" s="12"/>
      <c r="S67" s="13"/>
    </row>
    <row r="68" spans="1:19" s="11" customFormat="1" ht="192.75" customHeight="1" thickBot="1" x14ac:dyDescent="0.3">
      <c r="A68" s="34" t="s">
        <v>146</v>
      </c>
      <c r="B68" s="34" t="s">
        <v>149</v>
      </c>
      <c r="C68" s="35" t="s">
        <v>150</v>
      </c>
      <c r="D68" s="36">
        <v>46205</v>
      </c>
      <c r="E68" s="36">
        <v>46387</v>
      </c>
      <c r="F68" s="34">
        <v>3113</v>
      </c>
      <c r="G68" s="37">
        <v>117882.87</v>
      </c>
      <c r="H68" s="37">
        <v>117882.87</v>
      </c>
      <c r="I68" s="15"/>
      <c r="J68" s="34" t="s">
        <v>16</v>
      </c>
      <c r="K68" s="9"/>
      <c r="O68" s="12"/>
      <c r="Q68" s="12"/>
      <c r="S68" s="13"/>
    </row>
    <row r="69" spans="1:19" s="11" customFormat="1" ht="144" customHeight="1" thickBot="1" x14ac:dyDescent="0.3">
      <c r="A69" s="34" t="s">
        <v>146</v>
      </c>
      <c r="B69" s="34" t="s">
        <v>151</v>
      </c>
      <c r="C69" s="35" t="s">
        <v>152</v>
      </c>
      <c r="D69" s="36">
        <v>46205</v>
      </c>
      <c r="E69" s="36">
        <v>46387</v>
      </c>
      <c r="F69" s="34">
        <v>3145</v>
      </c>
      <c r="G69" s="37">
        <v>244583.9</v>
      </c>
      <c r="H69" s="37">
        <v>244583.9</v>
      </c>
      <c r="I69" s="15"/>
      <c r="J69" s="34" t="s">
        <v>16</v>
      </c>
      <c r="K69" s="9"/>
      <c r="O69" s="12"/>
      <c r="Q69" s="12"/>
      <c r="S69" s="13"/>
    </row>
    <row r="70" spans="1:19" s="11" customFormat="1" ht="121.5" customHeight="1" thickBot="1" x14ac:dyDescent="0.3">
      <c r="A70" s="34" t="s">
        <v>153</v>
      </c>
      <c r="B70" s="34" t="s">
        <v>154</v>
      </c>
      <c r="C70" s="35" t="s">
        <v>155</v>
      </c>
      <c r="D70" s="36">
        <v>46183</v>
      </c>
      <c r="E70" s="36">
        <v>46387</v>
      </c>
      <c r="F70" s="34">
        <v>3096</v>
      </c>
      <c r="G70" s="37">
        <v>4080.72</v>
      </c>
      <c r="H70" s="37">
        <v>4080.72</v>
      </c>
      <c r="I70" s="15"/>
      <c r="J70" s="34" t="s">
        <v>16</v>
      </c>
      <c r="K70" s="9"/>
      <c r="O70" s="12"/>
      <c r="Q70" s="12"/>
      <c r="S70" s="13"/>
    </row>
    <row r="71" spans="1:19" s="11" customFormat="1" ht="218.25" customHeight="1" thickBot="1" x14ac:dyDescent="0.3">
      <c r="A71" s="34" t="s">
        <v>156</v>
      </c>
      <c r="B71" s="34" t="s">
        <v>157</v>
      </c>
      <c r="C71" s="35" t="s">
        <v>83</v>
      </c>
      <c r="D71" s="36">
        <v>46196</v>
      </c>
      <c r="E71" s="36">
        <v>46752</v>
      </c>
      <c r="F71" s="34">
        <v>3097</v>
      </c>
      <c r="G71" s="37">
        <v>59000</v>
      </c>
      <c r="H71" s="37">
        <v>59000</v>
      </c>
      <c r="I71" s="15"/>
      <c r="J71" s="34" t="s">
        <v>16</v>
      </c>
      <c r="K71" s="9"/>
      <c r="O71" s="12"/>
      <c r="Q71" s="12"/>
      <c r="S71" s="13"/>
    </row>
    <row r="72" spans="1:19" s="11" customFormat="1" ht="164.25" customHeight="1" thickBot="1" x14ac:dyDescent="0.3">
      <c r="A72" s="34" t="s">
        <v>56</v>
      </c>
      <c r="B72" s="34" t="s">
        <v>158</v>
      </c>
      <c r="C72" s="35" t="s">
        <v>159</v>
      </c>
      <c r="D72" s="36">
        <v>46176</v>
      </c>
      <c r="E72" s="36">
        <v>46387</v>
      </c>
      <c r="F72" s="34">
        <v>3120</v>
      </c>
      <c r="G72" s="37">
        <v>52803.73</v>
      </c>
      <c r="H72" s="37">
        <v>52803.73</v>
      </c>
      <c r="I72" s="15"/>
      <c r="J72" s="34" t="s">
        <v>16</v>
      </c>
      <c r="K72" s="9"/>
      <c r="O72" s="12"/>
      <c r="Q72" s="12"/>
      <c r="S72" s="13"/>
    </row>
    <row r="73" spans="1:19" s="11" customFormat="1" ht="121.5" customHeight="1" thickBot="1" x14ac:dyDescent="0.3">
      <c r="A73" s="34" t="s">
        <v>160</v>
      </c>
      <c r="B73" s="34" t="s">
        <v>161</v>
      </c>
      <c r="C73" s="35" t="s">
        <v>162</v>
      </c>
      <c r="D73" s="36">
        <v>46191</v>
      </c>
      <c r="E73" s="36">
        <v>46387</v>
      </c>
      <c r="F73" s="34">
        <v>3121</v>
      </c>
      <c r="G73" s="37">
        <v>68732.399999999994</v>
      </c>
      <c r="H73" s="37">
        <v>68732.399999999994</v>
      </c>
      <c r="I73" s="15"/>
      <c r="J73" s="34" t="s">
        <v>16</v>
      </c>
      <c r="K73" s="9"/>
      <c r="O73" s="12"/>
      <c r="Q73" s="12"/>
      <c r="S73" s="13"/>
    </row>
    <row r="74" spans="1:19" s="11" customFormat="1" ht="121.5" customHeight="1" thickBot="1" x14ac:dyDescent="0.3">
      <c r="A74" s="34" t="s">
        <v>163</v>
      </c>
      <c r="B74" s="34" t="s">
        <v>164</v>
      </c>
      <c r="C74" s="35" t="s">
        <v>165</v>
      </c>
      <c r="D74" s="36">
        <v>46168</v>
      </c>
      <c r="E74" s="36">
        <v>46387</v>
      </c>
      <c r="F74" s="34">
        <v>3243</v>
      </c>
      <c r="G74" s="37">
        <v>30680</v>
      </c>
      <c r="H74" s="37">
        <v>30680</v>
      </c>
      <c r="I74" s="15"/>
      <c r="J74" s="34" t="s">
        <v>16</v>
      </c>
      <c r="K74" s="9"/>
      <c r="O74" s="12"/>
      <c r="Q74" s="12"/>
      <c r="S74" s="13"/>
    </row>
    <row r="75" spans="1:19" s="11" customFormat="1" ht="121.5" customHeight="1" thickBot="1" x14ac:dyDescent="0.3">
      <c r="A75" s="34" t="s">
        <v>163</v>
      </c>
      <c r="B75" s="34" t="s">
        <v>166</v>
      </c>
      <c r="C75" s="35" t="s">
        <v>167</v>
      </c>
      <c r="D75" s="36">
        <v>46169</v>
      </c>
      <c r="E75" s="36">
        <v>46387</v>
      </c>
      <c r="F75" s="34">
        <v>3243</v>
      </c>
      <c r="G75" s="37">
        <v>12980</v>
      </c>
      <c r="H75" s="37">
        <v>12980</v>
      </c>
      <c r="I75" s="15"/>
      <c r="J75" s="34" t="s">
        <v>16</v>
      </c>
      <c r="K75" s="9"/>
      <c r="O75" s="12"/>
      <c r="Q75" s="12"/>
      <c r="S75" s="13"/>
    </row>
    <row r="76" spans="1:19" s="11" customFormat="1" ht="121.5" customHeight="1" thickBot="1" x14ac:dyDescent="0.3">
      <c r="A76" s="34" t="s">
        <v>163</v>
      </c>
      <c r="B76" s="34" t="s">
        <v>166</v>
      </c>
      <c r="C76" s="35" t="s">
        <v>168</v>
      </c>
      <c r="D76" s="36">
        <v>46190</v>
      </c>
      <c r="E76" s="36">
        <v>46387</v>
      </c>
      <c r="F76" s="34">
        <v>3243</v>
      </c>
      <c r="G76" s="37">
        <v>6785</v>
      </c>
      <c r="H76" s="37">
        <v>6785</v>
      </c>
      <c r="I76" s="15"/>
      <c r="J76" s="34" t="s">
        <v>16</v>
      </c>
      <c r="K76" s="9"/>
      <c r="O76" s="12"/>
      <c r="Q76" s="12"/>
      <c r="S76" s="13"/>
    </row>
    <row r="77" spans="1:19" s="11" customFormat="1" ht="185.25" customHeight="1" thickBot="1" x14ac:dyDescent="0.3">
      <c r="A77" s="34" t="s">
        <v>169</v>
      </c>
      <c r="B77" s="34" t="s">
        <v>170</v>
      </c>
      <c r="C77" s="35" t="s">
        <v>171</v>
      </c>
      <c r="D77" s="36">
        <v>46204</v>
      </c>
      <c r="E77" s="36">
        <v>46387</v>
      </c>
      <c r="F77" s="34">
        <v>3143</v>
      </c>
      <c r="G77" s="37">
        <v>394509.38</v>
      </c>
      <c r="H77" s="37">
        <v>394509.38</v>
      </c>
      <c r="I77" s="15"/>
      <c r="J77" s="34" t="s">
        <v>16</v>
      </c>
      <c r="K77" s="9"/>
      <c r="O77" s="12"/>
      <c r="Q77" s="12"/>
      <c r="S77" s="13"/>
    </row>
    <row r="78" spans="1:19" s="11" customFormat="1" ht="158.25" customHeight="1" thickBot="1" x14ac:dyDescent="0.3">
      <c r="A78" s="34" t="s">
        <v>172</v>
      </c>
      <c r="B78" s="34" t="s">
        <v>173</v>
      </c>
      <c r="C78" s="35" t="s">
        <v>174</v>
      </c>
      <c r="D78" s="36">
        <v>46204</v>
      </c>
      <c r="E78" s="36">
        <v>46387</v>
      </c>
      <c r="F78" s="34">
        <v>3171</v>
      </c>
      <c r="G78" s="37">
        <v>71980</v>
      </c>
      <c r="H78" s="37">
        <v>71980</v>
      </c>
      <c r="I78" s="15"/>
      <c r="J78" s="34" t="s">
        <v>16</v>
      </c>
      <c r="K78" s="9"/>
      <c r="O78" s="12"/>
      <c r="Q78" s="12"/>
      <c r="S78" s="13"/>
    </row>
    <row r="79" spans="1:19" s="11" customFormat="1" ht="219.75" customHeight="1" thickBot="1" x14ac:dyDescent="0.3">
      <c r="A79" s="34" t="s">
        <v>175</v>
      </c>
      <c r="B79" s="34" t="s">
        <v>176</v>
      </c>
      <c r="C79" s="35" t="s">
        <v>177</v>
      </c>
      <c r="D79" s="36">
        <v>46205</v>
      </c>
      <c r="E79" s="36">
        <v>46387</v>
      </c>
      <c r="F79" s="34">
        <v>3188</v>
      </c>
      <c r="G79" s="37">
        <v>369031.67999999999</v>
      </c>
      <c r="H79" s="37">
        <v>369031.67999999999</v>
      </c>
      <c r="I79" s="15"/>
      <c r="J79" s="34" t="s">
        <v>16</v>
      </c>
      <c r="K79" s="9"/>
      <c r="O79" s="12"/>
      <c r="Q79" s="12"/>
      <c r="S79" s="13"/>
    </row>
    <row r="80" spans="1:19" s="11" customFormat="1" ht="121.5" customHeight="1" thickBot="1" x14ac:dyDescent="0.3">
      <c r="A80" s="34" t="s">
        <v>178</v>
      </c>
      <c r="B80" s="34" t="s">
        <v>179</v>
      </c>
      <c r="C80" s="35" t="s">
        <v>134</v>
      </c>
      <c r="D80" s="36">
        <v>46182</v>
      </c>
      <c r="E80" s="36">
        <v>46752</v>
      </c>
      <c r="F80" s="34">
        <v>3242</v>
      </c>
      <c r="G80" s="37">
        <v>100000</v>
      </c>
      <c r="H80" s="37">
        <v>100000</v>
      </c>
      <c r="I80" s="15"/>
      <c r="J80" s="34" t="s">
        <v>16</v>
      </c>
      <c r="K80" s="9"/>
      <c r="O80" s="12"/>
      <c r="Q80" s="12"/>
      <c r="S80" s="13"/>
    </row>
    <row r="81" spans="1:19" s="11" customFormat="1" ht="121.5" customHeight="1" thickBot="1" x14ac:dyDescent="0.3">
      <c r="A81" s="34" t="s">
        <v>93</v>
      </c>
      <c r="B81" s="34" t="s">
        <v>180</v>
      </c>
      <c r="C81" s="35" t="s">
        <v>181</v>
      </c>
      <c r="D81" s="36">
        <v>46175</v>
      </c>
      <c r="E81" s="36">
        <v>46752</v>
      </c>
      <c r="F81" s="34">
        <v>3231</v>
      </c>
      <c r="G81" s="37">
        <v>300000</v>
      </c>
      <c r="H81" s="37">
        <v>300000</v>
      </c>
      <c r="I81" s="15"/>
      <c r="J81" s="34" t="s">
        <v>16</v>
      </c>
      <c r="K81" s="9"/>
      <c r="O81" s="12"/>
      <c r="Q81" s="12"/>
      <c r="S81" s="13"/>
    </row>
    <row r="82" spans="1:19" s="11" customFormat="1" ht="121.5" customHeight="1" thickBot="1" x14ac:dyDescent="0.3">
      <c r="A82" s="34" t="s">
        <v>182</v>
      </c>
      <c r="B82" s="34" t="s">
        <v>183</v>
      </c>
      <c r="C82" s="35" t="s">
        <v>184</v>
      </c>
      <c r="D82" s="36">
        <v>46189</v>
      </c>
      <c r="E82" s="36">
        <v>46387</v>
      </c>
      <c r="F82" s="34">
        <v>3251</v>
      </c>
      <c r="G82" s="37">
        <v>30000</v>
      </c>
      <c r="H82" s="37">
        <v>30000</v>
      </c>
      <c r="I82" s="15"/>
      <c r="J82" s="34" t="s">
        <v>16</v>
      </c>
      <c r="K82" s="9"/>
      <c r="O82" s="12"/>
      <c r="Q82" s="12"/>
      <c r="S82" s="13"/>
    </row>
    <row r="83" spans="1:19" s="11" customFormat="1" ht="121.5" customHeight="1" thickBot="1" x14ac:dyDescent="0.3">
      <c r="A83" s="34" t="s">
        <v>185</v>
      </c>
      <c r="B83" s="34" t="s">
        <v>183</v>
      </c>
      <c r="C83" s="35" t="s">
        <v>186</v>
      </c>
      <c r="D83" s="36">
        <v>46183</v>
      </c>
      <c r="E83" s="36">
        <v>46752</v>
      </c>
      <c r="F83" s="34">
        <v>3239</v>
      </c>
      <c r="G83" s="37">
        <v>100000</v>
      </c>
      <c r="H83" s="37">
        <v>100000</v>
      </c>
      <c r="I83" s="15"/>
      <c r="J83" s="34" t="s">
        <v>16</v>
      </c>
      <c r="K83" s="9"/>
      <c r="O83" s="12"/>
      <c r="Q83" s="12"/>
      <c r="S83" s="13"/>
    </row>
    <row r="84" spans="1:19" s="11" customFormat="1" ht="121.5" customHeight="1" thickBot="1" x14ac:dyDescent="0.3">
      <c r="A84" s="34" t="s">
        <v>187</v>
      </c>
      <c r="B84" s="34" t="s">
        <v>183</v>
      </c>
      <c r="C84" s="35" t="s">
        <v>188</v>
      </c>
      <c r="D84" s="36">
        <v>46182</v>
      </c>
      <c r="E84" s="36">
        <v>46387</v>
      </c>
      <c r="F84" s="34">
        <v>3303</v>
      </c>
      <c r="G84" s="37">
        <v>354000</v>
      </c>
      <c r="H84" s="37">
        <v>354000</v>
      </c>
      <c r="I84" s="15"/>
      <c r="J84" s="34" t="s">
        <v>16</v>
      </c>
      <c r="K84" s="9"/>
      <c r="O84" s="12"/>
      <c r="Q84" s="12"/>
      <c r="S84" s="13"/>
    </row>
    <row r="85" spans="1:19" s="11" customFormat="1" ht="121.5" customHeight="1" thickBot="1" x14ac:dyDescent="0.3">
      <c r="A85" s="34" t="s">
        <v>76</v>
      </c>
      <c r="B85" s="34" t="s">
        <v>183</v>
      </c>
      <c r="C85" s="35" t="s">
        <v>189</v>
      </c>
      <c r="D85" s="36">
        <v>46181</v>
      </c>
      <c r="E85" s="36">
        <v>46387</v>
      </c>
      <c r="F85" s="34">
        <v>3240</v>
      </c>
      <c r="G85" s="37">
        <v>350000</v>
      </c>
      <c r="H85" s="37">
        <v>350000</v>
      </c>
      <c r="I85" s="15"/>
      <c r="J85" s="34" t="s">
        <v>16</v>
      </c>
      <c r="K85" s="9"/>
      <c r="O85" s="12"/>
      <c r="Q85" s="12"/>
      <c r="S85" s="13"/>
    </row>
    <row r="86" spans="1:19" s="11" customFormat="1" ht="121.5" customHeight="1" thickBot="1" x14ac:dyDescent="0.3">
      <c r="A86" s="34" t="s">
        <v>190</v>
      </c>
      <c r="B86" s="34" t="s">
        <v>183</v>
      </c>
      <c r="C86" s="35" t="s">
        <v>191</v>
      </c>
      <c r="D86" s="36">
        <v>46185</v>
      </c>
      <c r="E86" s="36">
        <v>46387</v>
      </c>
      <c r="F86" s="34">
        <v>3304</v>
      </c>
      <c r="G86" s="37">
        <v>100000</v>
      </c>
      <c r="H86" s="37">
        <v>100000</v>
      </c>
      <c r="I86" s="15"/>
      <c r="J86" s="34" t="s">
        <v>16</v>
      </c>
      <c r="K86" s="9"/>
      <c r="O86" s="12"/>
      <c r="Q86" s="12"/>
      <c r="S86" s="13"/>
    </row>
    <row r="87" spans="1:19" s="11" customFormat="1" ht="121.5" customHeight="1" thickBot="1" x14ac:dyDescent="0.3">
      <c r="A87" s="34" t="s">
        <v>192</v>
      </c>
      <c r="B87" s="34" t="s">
        <v>183</v>
      </c>
      <c r="C87" s="35" t="s">
        <v>193</v>
      </c>
      <c r="D87" s="36">
        <v>46175</v>
      </c>
      <c r="E87" s="36">
        <v>46752</v>
      </c>
      <c r="F87" s="34">
        <v>3324</v>
      </c>
      <c r="G87" s="37">
        <v>297124.38</v>
      </c>
      <c r="H87" s="37">
        <v>297124.38</v>
      </c>
      <c r="I87" s="15"/>
      <c r="J87" s="34" t="s">
        <v>16</v>
      </c>
      <c r="K87" s="9"/>
      <c r="O87" s="12"/>
      <c r="Q87" s="12"/>
      <c r="S87" s="13"/>
    </row>
    <row r="88" spans="1:19" s="11" customFormat="1" ht="121.5" customHeight="1" thickBot="1" x14ac:dyDescent="0.3">
      <c r="A88" s="34" t="s">
        <v>194</v>
      </c>
      <c r="B88" s="34" t="s">
        <v>183</v>
      </c>
      <c r="C88" s="35" t="s">
        <v>195</v>
      </c>
      <c r="D88" s="36">
        <v>46190</v>
      </c>
      <c r="E88" s="36">
        <v>46387</v>
      </c>
      <c r="F88" s="34">
        <v>3316</v>
      </c>
      <c r="G88" s="37">
        <v>150000.01</v>
      </c>
      <c r="H88" s="37">
        <v>150000.01</v>
      </c>
      <c r="I88" s="15"/>
      <c r="J88" s="34" t="s">
        <v>16</v>
      </c>
      <c r="K88" s="9"/>
      <c r="O88" s="12"/>
      <c r="Q88" s="12"/>
      <c r="S88" s="13"/>
    </row>
    <row r="89" spans="1:19" s="11" customFormat="1" ht="121.5" customHeight="1" thickBot="1" x14ac:dyDescent="0.3">
      <c r="A89" s="34" t="s">
        <v>196</v>
      </c>
      <c r="B89" s="34" t="s">
        <v>183</v>
      </c>
      <c r="C89" s="35" t="s">
        <v>197</v>
      </c>
      <c r="D89" s="36">
        <v>46189</v>
      </c>
      <c r="E89" s="36">
        <v>46752</v>
      </c>
      <c r="F89" s="34">
        <v>3318</v>
      </c>
      <c r="G89" s="37">
        <v>100000</v>
      </c>
      <c r="H89" s="37">
        <v>100000</v>
      </c>
      <c r="I89" s="15"/>
      <c r="J89" s="34" t="s">
        <v>16</v>
      </c>
      <c r="K89" s="9"/>
      <c r="O89" s="12"/>
      <c r="Q89" s="12"/>
      <c r="S89" s="13"/>
    </row>
    <row r="90" spans="1:19" s="11" customFormat="1" ht="155.25" customHeight="1" thickBot="1" x14ac:dyDescent="0.3">
      <c r="A90" s="34" t="s">
        <v>198</v>
      </c>
      <c r="B90" s="34" t="s">
        <v>199</v>
      </c>
      <c r="C90" s="35" t="s">
        <v>200</v>
      </c>
      <c r="D90" s="36">
        <v>46199</v>
      </c>
      <c r="E90" s="36">
        <v>46752</v>
      </c>
      <c r="F90" s="34">
        <v>3323</v>
      </c>
      <c r="G90" s="37">
        <v>79999.990000000005</v>
      </c>
      <c r="H90" s="37">
        <v>79999.990000000005</v>
      </c>
      <c r="I90" s="15"/>
      <c r="J90" s="34" t="s">
        <v>16</v>
      </c>
      <c r="K90" s="9"/>
      <c r="O90" s="12"/>
      <c r="Q90" s="12"/>
      <c r="S90" s="13"/>
    </row>
    <row r="91" spans="1:19" s="11" customFormat="1" ht="121.5" customHeight="1" thickBot="1" x14ac:dyDescent="0.3">
      <c r="A91" s="34" t="s">
        <v>201</v>
      </c>
      <c r="B91" s="34" t="s">
        <v>183</v>
      </c>
      <c r="C91" s="35" t="s">
        <v>202</v>
      </c>
      <c r="D91" s="36">
        <v>46184</v>
      </c>
      <c r="E91" s="36">
        <v>46387</v>
      </c>
      <c r="F91" s="34">
        <v>3317</v>
      </c>
      <c r="G91" s="37">
        <v>30000</v>
      </c>
      <c r="H91" s="37">
        <v>30000</v>
      </c>
      <c r="I91" s="15"/>
      <c r="J91" s="34" t="s">
        <v>16</v>
      </c>
      <c r="K91" s="9"/>
      <c r="O91" s="12"/>
      <c r="Q91" s="12"/>
      <c r="S91" s="13"/>
    </row>
    <row r="92" spans="1:19" s="11" customFormat="1" ht="159" customHeight="1" thickBot="1" x14ac:dyDescent="0.3">
      <c r="A92" s="34" t="s">
        <v>203</v>
      </c>
      <c r="B92" s="34" t="s">
        <v>199</v>
      </c>
      <c r="C92" s="35" t="s">
        <v>204</v>
      </c>
      <c r="D92" s="36">
        <v>46199</v>
      </c>
      <c r="E92" s="36">
        <v>46387</v>
      </c>
      <c r="F92" s="34">
        <v>3372</v>
      </c>
      <c r="G92" s="37">
        <v>80000.009999999995</v>
      </c>
      <c r="H92" s="37">
        <v>80000.009999999995</v>
      </c>
      <c r="I92" s="15"/>
      <c r="J92" s="34" t="s">
        <v>16</v>
      </c>
      <c r="K92" s="9"/>
      <c r="O92" s="12"/>
      <c r="Q92" s="12"/>
      <c r="S92" s="13"/>
    </row>
    <row r="93" spans="1:19" s="11" customFormat="1" ht="121.5" customHeight="1" thickBot="1" x14ac:dyDescent="0.3">
      <c r="A93" s="34" t="s">
        <v>205</v>
      </c>
      <c r="B93" s="34" t="s">
        <v>206</v>
      </c>
      <c r="C93" s="35" t="s">
        <v>207</v>
      </c>
      <c r="D93" s="36">
        <v>46169</v>
      </c>
      <c r="E93" s="36">
        <v>46387</v>
      </c>
      <c r="F93" s="34">
        <v>3457</v>
      </c>
      <c r="G93" s="37">
        <v>161256</v>
      </c>
      <c r="H93" s="37">
        <v>161256</v>
      </c>
      <c r="I93" s="15"/>
      <c r="J93" s="34" t="s">
        <v>16</v>
      </c>
      <c r="K93" s="9"/>
      <c r="O93" s="12"/>
      <c r="Q93" s="12"/>
      <c r="S93" s="13"/>
    </row>
    <row r="94" spans="1:19" s="11" customFormat="1" ht="121.5" customHeight="1" thickBot="1" x14ac:dyDescent="0.3">
      <c r="A94" s="34" t="s">
        <v>205</v>
      </c>
      <c r="B94" s="34" t="s">
        <v>206</v>
      </c>
      <c r="C94" s="35" t="s">
        <v>208</v>
      </c>
      <c r="D94" s="36">
        <v>46181</v>
      </c>
      <c r="E94" s="36">
        <v>46387</v>
      </c>
      <c r="F94" s="34">
        <v>3457</v>
      </c>
      <c r="G94" s="37">
        <v>54552</v>
      </c>
      <c r="H94" s="37">
        <v>54552</v>
      </c>
      <c r="I94" s="15"/>
      <c r="J94" s="34" t="s">
        <v>16</v>
      </c>
      <c r="K94" s="9"/>
      <c r="O94" s="12"/>
      <c r="Q94" s="12"/>
      <c r="S94" s="13"/>
    </row>
    <row r="95" spans="1:19" s="11" customFormat="1" ht="121.5" customHeight="1" thickBot="1" x14ac:dyDescent="0.3">
      <c r="A95" s="34" t="s">
        <v>205</v>
      </c>
      <c r="B95" s="34" t="s">
        <v>206</v>
      </c>
      <c r="C95" s="35" t="s">
        <v>209</v>
      </c>
      <c r="D95" s="36">
        <v>46184</v>
      </c>
      <c r="E95" s="36">
        <v>46387</v>
      </c>
      <c r="F95" s="34">
        <v>3457</v>
      </c>
      <c r="G95" s="37">
        <v>45823.68</v>
      </c>
      <c r="H95" s="37">
        <v>45823.68</v>
      </c>
      <c r="I95" s="15"/>
      <c r="J95" s="34" t="s">
        <v>16</v>
      </c>
      <c r="K95" s="9"/>
      <c r="O95" s="12"/>
      <c r="Q95" s="12"/>
      <c r="S95" s="13"/>
    </row>
    <row r="96" spans="1:19" s="11" customFormat="1" ht="121.5" customHeight="1" thickBot="1" x14ac:dyDescent="0.3">
      <c r="A96" s="34" t="s">
        <v>205</v>
      </c>
      <c r="B96" s="34" t="s">
        <v>206</v>
      </c>
      <c r="C96" s="35" t="s">
        <v>210</v>
      </c>
      <c r="D96" s="36">
        <v>46184</v>
      </c>
      <c r="E96" s="36">
        <v>46387</v>
      </c>
      <c r="F96" s="34">
        <v>3457</v>
      </c>
      <c r="G96" s="37">
        <v>9546.6</v>
      </c>
      <c r="H96" s="37">
        <v>9546.6</v>
      </c>
      <c r="I96" s="15"/>
      <c r="J96" s="34" t="s">
        <v>16</v>
      </c>
      <c r="K96" s="9"/>
      <c r="O96" s="12"/>
      <c r="Q96" s="12"/>
      <c r="S96" s="13"/>
    </row>
    <row r="97" spans="1:19" s="11" customFormat="1" ht="121.5" customHeight="1" thickBot="1" x14ac:dyDescent="0.3">
      <c r="A97" s="34" t="s">
        <v>205</v>
      </c>
      <c r="B97" s="34" t="s">
        <v>206</v>
      </c>
      <c r="C97" s="35" t="s">
        <v>211</v>
      </c>
      <c r="D97" s="36">
        <v>46184</v>
      </c>
      <c r="E97" s="36">
        <v>46387</v>
      </c>
      <c r="F97" s="34">
        <v>3457</v>
      </c>
      <c r="G97" s="37">
        <v>10910.4</v>
      </c>
      <c r="H97" s="37">
        <v>10910.4</v>
      </c>
      <c r="I97" s="15"/>
      <c r="J97" s="34" t="s">
        <v>16</v>
      </c>
      <c r="K97" s="9"/>
      <c r="O97" s="12"/>
      <c r="Q97" s="12"/>
      <c r="S97" s="13"/>
    </row>
    <row r="98" spans="1:19" s="11" customFormat="1" ht="121.5" customHeight="1" thickBot="1" x14ac:dyDescent="0.3">
      <c r="A98" s="34" t="s">
        <v>205</v>
      </c>
      <c r="B98" s="34" t="s">
        <v>206</v>
      </c>
      <c r="C98" s="35" t="s">
        <v>212</v>
      </c>
      <c r="D98" s="36">
        <v>46184</v>
      </c>
      <c r="E98" s="36">
        <v>46387</v>
      </c>
      <c r="F98" s="34">
        <v>3457</v>
      </c>
      <c r="G98" s="37">
        <v>9546.6</v>
      </c>
      <c r="H98" s="37">
        <v>9546.6</v>
      </c>
      <c r="I98" s="15"/>
      <c r="J98" s="34" t="s">
        <v>16</v>
      </c>
      <c r="K98" s="9"/>
      <c r="O98" s="12"/>
      <c r="Q98" s="12"/>
      <c r="S98" s="13"/>
    </row>
    <row r="99" spans="1:19" s="11" customFormat="1" ht="189" customHeight="1" thickBot="1" x14ac:dyDescent="0.3">
      <c r="A99" s="34" t="s">
        <v>213</v>
      </c>
      <c r="B99" s="34" t="s">
        <v>214</v>
      </c>
      <c r="C99" s="35" t="s">
        <v>215</v>
      </c>
      <c r="D99" s="36">
        <v>46176</v>
      </c>
      <c r="E99" s="36">
        <v>46387</v>
      </c>
      <c r="F99" s="34">
        <v>3382</v>
      </c>
      <c r="G99" s="37">
        <v>90481.52</v>
      </c>
      <c r="H99" s="37">
        <v>90481.52</v>
      </c>
      <c r="I99" s="15"/>
      <c r="J99" s="34" t="s">
        <v>16</v>
      </c>
      <c r="K99" s="9"/>
      <c r="O99" s="12"/>
      <c r="Q99" s="12"/>
      <c r="S99" s="13"/>
    </row>
    <row r="100" spans="1:19" s="11" customFormat="1" ht="241.5" customHeight="1" thickBot="1" x14ac:dyDescent="0.3">
      <c r="A100" s="34" t="s">
        <v>175</v>
      </c>
      <c r="B100" s="34" t="s">
        <v>216</v>
      </c>
      <c r="C100" s="35" t="s">
        <v>217</v>
      </c>
      <c r="D100" s="36">
        <v>46205</v>
      </c>
      <c r="E100" s="36">
        <v>46387</v>
      </c>
      <c r="F100" s="34">
        <v>3376</v>
      </c>
      <c r="G100" s="37">
        <v>626060.79</v>
      </c>
      <c r="H100" s="37">
        <v>626060.79</v>
      </c>
      <c r="I100" s="15"/>
      <c r="J100" s="34" t="s">
        <v>16</v>
      </c>
      <c r="K100" s="9"/>
      <c r="O100" s="12"/>
      <c r="Q100" s="12"/>
      <c r="S100" s="13"/>
    </row>
    <row r="101" spans="1:19" s="11" customFormat="1" ht="189" customHeight="1" thickBot="1" x14ac:dyDescent="0.3">
      <c r="A101" s="34" t="s">
        <v>218</v>
      </c>
      <c r="B101" s="34" t="s">
        <v>219</v>
      </c>
      <c r="C101" s="35" t="s">
        <v>220</v>
      </c>
      <c r="D101" s="36">
        <v>46107</v>
      </c>
      <c r="E101" s="36">
        <v>46752</v>
      </c>
      <c r="F101" s="34">
        <v>3448</v>
      </c>
      <c r="G101" s="37">
        <v>718513.6</v>
      </c>
      <c r="H101" s="37">
        <v>718513.6</v>
      </c>
      <c r="I101" s="15"/>
      <c r="J101" s="34" t="s">
        <v>16</v>
      </c>
      <c r="K101" s="9"/>
      <c r="O101" s="12"/>
      <c r="Q101" s="12"/>
      <c r="S101" s="13"/>
    </row>
    <row r="102" spans="1:19" s="11" customFormat="1" ht="121.5" customHeight="1" thickBot="1" x14ac:dyDescent="0.3">
      <c r="A102" s="34" t="s">
        <v>221</v>
      </c>
      <c r="B102" s="34" t="s">
        <v>222</v>
      </c>
      <c r="C102" s="35" t="s">
        <v>223</v>
      </c>
      <c r="D102" s="36">
        <v>46125</v>
      </c>
      <c r="E102" s="36"/>
      <c r="F102" s="34">
        <v>3440</v>
      </c>
      <c r="G102" s="37">
        <v>66080</v>
      </c>
      <c r="H102" s="37">
        <v>66080</v>
      </c>
      <c r="I102" s="15"/>
      <c r="J102" s="34" t="s">
        <v>16</v>
      </c>
      <c r="K102" s="9"/>
      <c r="O102" s="12"/>
      <c r="Q102" s="12"/>
      <c r="S102" s="13"/>
    </row>
    <row r="103" spans="1:19" s="11" customFormat="1" ht="147.75" customHeight="1" thickBot="1" x14ac:dyDescent="0.3">
      <c r="A103" s="34" t="s">
        <v>224</v>
      </c>
      <c r="B103" s="34" t="s">
        <v>225</v>
      </c>
      <c r="C103" s="35" t="s">
        <v>226</v>
      </c>
      <c r="D103" s="36">
        <v>46153</v>
      </c>
      <c r="E103" s="36">
        <v>46387</v>
      </c>
      <c r="F103" s="34">
        <v>3435</v>
      </c>
      <c r="G103" s="37">
        <v>38940</v>
      </c>
      <c r="H103" s="37">
        <v>38940</v>
      </c>
      <c r="I103" s="15"/>
      <c r="J103" s="34" t="s">
        <v>16</v>
      </c>
      <c r="K103" s="9"/>
      <c r="O103" s="12"/>
      <c r="Q103" s="12"/>
      <c r="S103" s="13"/>
    </row>
    <row r="104" spans="1:19" s="11" customFormat="1" ht="147.75" customHeight="1" thickBot="1" x14ac:dyDescent="0.3">
      <c r="A104" s="34" t="s">
        <v>224</v>
      </c>
      <c r="B104" s="34" t="s">
        <v>225</v>
      </c>
      <c r="C104" s="35" t="s">
        <v>227</v>
      </c>
      <c r="D104" s="36">
        <v>46150</v>
      </c>
      <c r="E104" s="36">
        <v>46387</v>
      </c>
      <c r="F104" s="34">
        <v>3435</v>
      </c>
      <c r="G104" s="37">
        <v>232460</v>
      </c>
      <c r="H104" s="37">
        <v>232460</v>
      </c>
      <c r="I104" s="15"/>
      <c r="J104" s="34" t="s">
        <v>16</v>
      </c>
      <c r="K104" s="9"/>
      <c r="O104" s="12"/>
      <c r="Q104" s="12"/>
      <c r="S104" s="13"/>
    </row>
    <row r="105" spans="1:19" s="11" customFormat="1" ht="153.75" customHeight="1" thickBot="1" x14ac:dyDescent="0.3">
      <c r="A105" s="34" t="s">
        <v>228</v>
      </c>
      <c r="B105" s="34" t="s">
        <v>229</v>
      </c>
      <c r="C105" s="35" t="s">
        <v>230</v>
      </c>
      <c r="D105" s="36">
        <v>46213</v>
      </c>
      <c r="E105" s="36">
        <v>46752</v>
      </c>
      <c r="F105" s="34">
        <v>3453</v>
      </c>
      <c r="G105" s="37">
        <v>4426.17</v>
      </c>
      <c r="H105" s="37">
        <v>4426.17</v>
      </c>
      <c r="I105" s="15"/>
      <c r="J105" s="34" t="s">
        <v>16</v>
      </c>
      <c r="K105" s="9"/>
      <c r="O105" s="12"/>
      <c r="Q105" s="12"/>
      <c r="S105" s="13"/>
    </row>
    <row r="106" spans="1:19" s="11" customFormat="1" ht="168.75" customHeight="1" thickBot="1" x14ac:dyDescent="0.3">
      <c r="A106" s="34" t="s">
        <v>228</v>
      </c>
      <c r="B106" s="34" t="s">
        <v>229</v>
      </c>
      <c r="C106" s="35" t="s">
        <v>231</v>
      </c>
      <c r="D106" s="36">
        <v>46213</v>
      </c>
      <c r="E106" s="36">
        <v>46752</v>
      </c>
      <c r="F106" s="34">
        <v>3453</v>
      </c>
      <c r="G106" s="37">
        <v>15077.31</v>
      </c>
      <c r="H106" s="37">
        <v>15077.31</v>
      </c>
      <c r="I106" s="15"/>
      <c r="J106" s="34" t="s">
        <v>16</v>
      </c>
      <c r="K106" s="9"/>
      <c r="O106" s="12"/>
      <c r="Q106" s="12"/>
      <c r="S106" s="13"/>
    </row>
    <row r="107" spans="1:19" s="11" customFormat="1" ht="159" customHeight="1" thickBot="1" x14ac:dyDescent="0.3">
      <c r="A107" s="34" t="s">
        <v>228</v>
      </c>
      <c r="B107" s="34" t="s">
        <v>229</v>
      </c>
      <c r="C107" s="35" t="s">
        <v>232</v>
      </c>
      <c r="D107" s="36">
        <v>46213</v>
      </c>
      <c r="E107" s="36">
        <v>46752</v>
      </c>
      <c r="F107" s="34">
        <v>3453</v>
      </c>
      <c r="G107" s="37">
        <v>4715.91</v>
      </c>
      <c r="H107" s="37">
        <v>4715.91</v>
      </c>
      <c r="I107" s="15"/>
      <c r="J107" s="34" t="s">
        <v>16</v>
      </c>
      <c r="K107" s="9"/>
      <c r="O107" s="12"/>
      <c r="Q107" s="12"/>
      <c r="S107" s="13"/>
    </row>
    <row r="108" spans="1:19" s="11" customFormat="1" ht="121.5" customHeight="1" thickBot="1" x14ac:dyDescent="0.3">
      <c r="A108" s="34" t="s">
        <v>233</v>
      </c>
      <c r="B108" s="34" t="s">
        <v>234</v>
      </c>
      <c r="C108" s="35" t="s">
        <v>235</v>
      </c>
      <c r="D108" s="36">
        <v>46213</v>
      </c>
      <c r="E108" s="36">
        <v>46387</v>
      </c>
      <c r="F108" s="34">
        <v>3455</v>
      </c>
      <c r="G108" s="37">
        <v>29500</v>
      </c>
      <c r="H108" s="37">
        <v>29500</v>
      </c>
      <c r="I108" s="15"/>
      <c r="J108" s="34" t="s">
        <v>16</v>
      </c>
      <c r="K108" s="9"/>
      <c r="O108" s="12"/>
      <c r="Q108" s="12"/>
      <c r="S108" s="13"/>
    </row>
    <row r="109" spans="1:19" s="11" customFormat="1" ht="121.5" customHeight="1" thickBot="1" x14ac:dyDescent="0.3">
      <c r="A109" s="34" t="s">
        <v>236</v>
      </c>
      <c r="B109" s="34" t="s">
        <v>237</v>
      </c>
      <c r="C109" s="35" t="s">
        <v>238</v>
      </c>
      <c r="D109" s="36">
        <v>46108</v>
      </c>
      <c r="E109" s="36">
        <v>46387</v>
      </c>
      <c r="F109" s="34">
        <v>3526</v>
      </c>
      <c r="G109" s="37">
        <v>38940</v>
      </c>
      <c r="H109" s="37">
        <v>38940</v>
      </c>
      <c r="I109" s="15"/>
      <c r="J109" s="34" t="s">
        <v>16</v>
      </c>
      <c r="K109" s="9"/>
      <c r="O109" s="12"/>
      <c r="Q109" s="12"/>
      <c r="S109" s="13"/>
    </row>
    <row r="110" spans="1:19" s="11" customFormat="1" ht="176.25" customHeight="1" thickBot="1" x14ac:dyDescent="0.3">
      <c r="A110" s="34" t="s">
        <v>59</v>
      </c>
      <c r="B110" s="34" t="s">
        <v>239</v>
      </c>
      <c r="C110" s="35" t="s">
        <v>240</v>
      </c>
      <c r="D110" s="36">
        <v>46189</v>
      </c>
      <c r="E110" s="36">
        <v>46752</v>
      </c>
      <c r="F110" s="34">
        <v>3494</v>
      </c>
      <c r="G110" s="37">
        <v>25983.599999999999</v>
      </c>
      <c r="H110" s="37">
        <v>25983.599999999999</v>
      </c>
      <c r="I110" s="15"/>
      <c r="J110" s="34" t="s">
        <v>16</v>
      </c>
      <c r="K110" s="9"/>
      <c r="O110" s="12"/>
      <c r="Q110" s="12"/>
      <c r="S110" s="13"/>
    </row>
    <row r="111" spans="1:19" s="11" customFormat="1" ht="207" customHeight="1" thickBot="1" x14ac:dyDescent="0.3">
      <c r="A111" s="34" t="s">
        <v>59</v>
      </c>
      <c r="B111" s="34" t="s">
        <v>239</v>
      </c>
      <c r="C111" s="35" t="s">
        <v>241</v>
      </c>
      <c r="D111" s="36">
        <v>46189</v>
      </c>
      <c r="E111" s="36">
        <v>46752</v>
      </c>
      <c r="F111" s="34">
        <v>3494</v>
      </c>
      <c r="G111" s="37">
        <v>22939.200000000001</v>
      </c>
      <c r="H111" s="37">
        <v>22939.200000000001</v>
      </c>
      <c r="I111" s="15"/>
      <c r="J111" s="34" t="s">
        <v>16</v>
      </c>
      <c r="K111" s="9"/>
      <c r="O111" s="12"/>
      <c r="Q111" s="12"/>
      <c r="S111" s="13"/>
    </row>
    <row r="112" spans="1:19" s="11" customFormat="1" ht="207" customHeight="1" thickBot="1" x14ac:dyDescent="0.3">
      <c r="A112" s="34" t="s">
        <v>59</v>
      </c>
      <c r="B112" s="34" t="s">
        <v>239</v>
      </c>
      <c r="C112" s="35" t="s">
        <v>242</v>
      </c>
      <c r="D112" s="36">
        <v>46189</v>
      </c>
      <c r="E112" s="36">
        <v>46752</v>
      </c>
      <c r="F112" s="34">
        <v>3494</v>
      </c>
      <c r="G112" s="37">
        <v>23010</v>
      </c>
      <c r="H112" s="37">
        <v>23010</v>
      </c>
      <c r="I112" s="15"/>
      <c r="J112" s="34" t="s">
        <v>16</v>
      </c>
      <c r="K112" s="9"/>
      <c r="O112" s="12"/>
      <c r="Q112" s="12"/>
      <c r="S112" s="13"/>
    </row>
    <row r="113" spans="1:19" s="11" customFormat="1" ht="192.75" customHeight="1" thickBot="1" x14ac:dyDescent="0.3">
      <c r="A113" s="34" t="s">
        <v>59</v>
      </c>
      <c r="B113" s="34" t="s">
        <v>239</v>
      </c>
      <c r="C113" s="35" t="s">
        <v>243</v>
      </c>
      <c r="D113" s="36">
        <v>46189</v>
      </c>
      <c r="E113" s="36">
        <v>46752</v>
      </c>
      <c r="F113" s="34">
        <v>3494</v>
      </c>
      <c r="G113" s="37">
        <v>32922</v>
      </c>
      <c r="H113" s="37">
        <v>32922</v>
      </c>
      <c r="I113" s="15"/>
      <c r="J113" s="34" t="s">
        <v>16</v>
      </c>
      <c r="K113" s="9"/>
      <c r="O113" s="12"/>
      <c r="Q113" s="12"/>
      <c r="S113" s="13"/>
    </row>
    <row r="114" spans="1:19" s="11" customFormat="1" ht="199.5" customHeight="1" thickBot="1" x14ac:dyDescent="0.3">
      <c r="A114" s="34" t="s">
        <v>59</v>
      </c>
      <c r="B114" s="34" t="s">
        <v>239</v>
      </c>
      <c r="C114" s="35" t="s">
        <v>244</v>
      </c>
      <c r="D114" s="36">
        <v>46189</v>
      </c>
      <c r="E114" s="36">
        <v>46752</v>
      </c>
      <c r="F114" s="34">
        <v>3494</v>
      </c>
      <c r="G114" s="37">
        <v>19540.8</v>
      </c>
      <c r="H114" s="37">
        <v>19540.8</v>
      </c>
      <c r="I114" s="15"/>
      <c r="J114" s="34" t="s">
        <v>16</v>
      </c>
      <c r="K114" s="9"/>
      <c r="O114" s="12"/>
      <c r="Q114" s="12"/>
      <c r="S114" s="13"/>
    </row>
    <row r="115" spans="1:19" s="11" customFormat="1" ht="196.5" customHeight="1" thickBot="1" x14ac:dyDescent="0.3">
      <c r="A115" s="34" t="s">
        <v>59</v>
      </c>
      <c r="B115" s="34" t="s">
        <v>239</v>
      </c>
      <c r="C115" s="35" t="s">
        <v>245</v>
      </c>
      <c r="D115" s="36">
        <v>46189</v>
      </c>
      <c r="E115" s="36">
        <v>46752</v>
      </c>
      <c r="F115" s="34">
        <v>3494</v>
      </c>
      <c r="G115" s="37">
        <v>9522.6</v>
      </c>
      <c r="H115" s="37">
        <v>9522.6</v>
      </c>
      <c r="I115" s="15"/>
      <c r="J115" s="34" t="s">
        <v>16</v>
      </c>
      <c r="K115" s="9"/>
      <c r="O115" s="12"/>
      <c r="Q115" s="12"/>
      <c r="S115" s="13"/>
    </row>
    <row r="116" spans="1:19" s="11" customFormat="1" ht="211.5" customHeight="1" thickBot="1" x14ac:dyDescent="0.3">
      <c r="A116" s="34" t="s">
        <v>59</v>
      </c>
      <c r="B116" s="34" t="s">
        <v>239</v>
      </c>
      <c r="C116" s="35" t="s">
        <v>246</v>
      </c>
      <c r="D116" s="36">
        <v>46189</v>
      </c>
      <c r="E116" s="36">
        <v>46752</v>
      </c>
      <c r="F116" s="34">
        <v>3494</v>
      </c>
      <c r="G116" s="37">
        <v>11210</v>
      </c>
      <c r="H116" s="37">
        <v>11210</v>
      </c>
      <c r="I116" s="15"/>
      <c r="J116" s="34" t="s">
        <v>16</v>
      </c>
      <c r="K116" s="9"/>
      <c r="O116" s="12"/>
      <c r="Q116" s="12"/>
      <c r="S116" s="13"/>
    </row>
    <row r="117" spans="1:19" s="11" customFormat="1" ht="206.25" customHeight="1" thickBot="1" x14ac:dyDescent="0.3">
      <c r="A117" s="34" t="s">
        <v>59</v>
      </c>
      <c r="B117" s="34" t="s">
        <v>239</v>
      </c>
      <c r="C117" s="35" t="s">
        <v>247</v>
      </c>
      <c r="D117" s="36">
        <v>46189</v>
      </c>
      <c r="E117" s="36">
        <v>46752</v>
      </c>
      <c r="F117" s="34">
        <v>3494</v>
      </c>
      <c r="G117" s="37">
        <v>54811</v>
      </c>
      <c r="H117" s="37">
        <v>54811</v>
      </c>
      <c r="I117" s="15"/>
      <c r="J117" s="34" t="s">
        <v>16</v>
      </c>
      <c r="K117" s="9"/>
      <c r="O117" s="12"/>
      <c r="Q117" s="12"/>
      <c r="S117" s="13"/>
    </row>
    <row r="118" spans="1:19" s="11" customFormat="1" ht="171.75" customHeight="1" thickBot="1" x14ac:dyDescent="0.3">
      <c r="A118" s="34" t="s">
        <v>248</v>
      </c>
      <c r="B118" s="34" t="s">
        <v>249</v>
      </c>
      <c r="C118" s="35" t="s">
        <v>250</v>
      </c>
      <c r="D118" s="36">
        <v>46193</v>
      </c>
      <c r="E118" s="36">
        <v>46387</v>
      </c>
      <c r="F118" s="34">
        <v>3521</v>
      </c>
      <c r="G118" s="37">
        <v>27000</v>
      </c>
      <c r="H118" s="37">
        <v>27000</v>
      </c>
      <c r="I118" s="15"/>
      <c r="J118" s="34" t="s">
        <v>16</v>
      </c>
      <c r="K118" s="9"/>
      <c r="O118" s="12"/>
      <c r="Q118" s="12"/>
      <c r="S118" s="13"/>
    </row>
    <row r="119" spans="1:19" s="11" customFormat="1" ht="171.75" customHeight="1" thickBot="1" x14ac:dyDescent="0.3">
      <c r="A119" s="34" t="s">
        <v>248</v>
      </c>
      <c r="B119" s="34" t="s">
        <v>249</v>
      </c>
      <c r="C119" s="35" t="s">
        <v>251</v>
      </c>
      <c r="D119" s="36">
        <v>46188</v>
      </c>
      <c r="E119" s="36">
        <v>46387</v>
      </c>
      <c r="F119" s="34">
        <v>3521</v>
      </c>
      <c r="G119" s="37">
        <v>6180</v>
      </c>
      <c r="H119" s="37">
        <v>6180</v>
      </c>
      <c r="I119" s="15"/>
      <c r="J119" s="34" t="s">
        <v>16</v>
      </c>
      <c r="K119" s="9"/>
      <c r="O119" s="12"/>
      <c r="Q119" s="12"/>
      <c r="S119" s="13"/>
    </row>
    <row r="120" spans="1:19" s="11" customFormat="1" ht="171.75" customHeight="1" thickBot="1" x14ac:dyDescent="0.3">
      <c r="A120" s="34" t="s">
        <v>248</v>
      </c>
      <c r="B120" s="34" t="s">
        <v>249</v>
      </c>
      <c r="C120" s="35" t="s">
        <v>252</v>
      </c>
      <c r="D120" s="36">
        <v>46196</v>
      </c>
      <c r="E120" s="36">
        <v>46387</v>
      </c>
      <c r="F120" s="34">
        <v>3521</v>
      </c>
      <c r="G120" s="37">
        <v>5220</v>
      </c>
      <c r="H120" s="37">
        <v>5220</v>
      </c>
      <c r="I120" s="15"/>
      <c r="J120" s="34" t="s">
        <v>16</v>
      </c>
      <c r="K120" s="9"/>
      <c r="O120" s="12"/>
      <c r="Q120" s="12"/>
      <c r="S120" s="13"/>
    </row>
    <row r="121" spans="1:19" s="11" customFormat="1" ht="171.75" customHeight="1" thickBot="1" x14ac:dyDescent="0.3">
      <c r="A121" s="34" t="s">
        <v>248</v>
      </c>
      <c r="B121" s="34" t="s">
        <v>249</v>
      </c>
      <c r="C121" s="35" t="s">
        <v>253</v>
      </c>
      <c r="D121" s="36">
        <v>46204</v>
      </c>
      <c r="E121" s="36">
        <v>46387</v>
      </c>
      <c r="F121" s="34">
        <v>3521</v>
      </c>
      <c r="G121" s="37">
        <v>4680</v>
      </c>
      <c r="H121" s="37">
        <v>4680</v>
      </c>
      <c r="I121" s="15"/>
      <c r="J121" s="34" t="s">
        <v>16</v>
      </c>
      <c r="K121" s="9"/>
      <c r="O121" s="12"/>
      <c r="Q121" s="12"/>
      <c r="S121" s="13"/>
    </row>
    <row r="122" spans="1:19" s="11" customFormat="1" ht="171.75" customHeight="1" thickBot="1" x14ac:dyDescent="0.3">
      <c r="A122" s="34" t="s">
        <v>248</v>
      </c>
      <c r="B122" s="34" t="s">
        <v>249</v>
      </c>
      <c r="C122" s="35" t="s">
        <v>254</v>
      </c>
      <c r="D122" s="36">
        <v>46205</v>
      </c>
      <c r="E122" s="36">
        <v>46387</v>
      </c>
      <c r="F122" s="34">
        <v>3521</v>
      </c>
      <c r="G122" s="37">
        <v>27000</v>
      </c>
      <c r="H122" s="37">
        <v>27000</v>
      </c>
      <c r="I122" s="15"/>
      <c r="J122" s="34" t="s">
        <v>16</v>
      </c>
      <c r="K122" s="9"/>
      <c r="O122" s="12"/>
      <c r="Q122" s="12"/>
      <c r="S122" s="13"/>
    </row>
    <row r="123" spans="1:19" s="11" customFormat="1" ht="121.5" customHeight="1" thickBot="1" x14ac:dyDescent="0.3">
      <c r="A123" s="38" t="s">
        <v>84</v>
      </c>
      <c r="B123" s="38" t="s">
        <v>85</v>
      </c>
      <c r="C123" s="39" t="s">
        <v>255</v>
      </c>
      <c r="D123" s="40">
        <v>46170</v>
      </c>
      <c r="E123" s="40">
        <v>46387</v>
      </c>
      <c r="F123" s="38">
        <v>271</v>
      </c>
      <c r="G123" s="41">
        <v>51835.98</v>
      </c>
      <c r="H123" s="41">
        <v>51835.98</v>
      </c>
      <c r="I123" s="42"/>
      <c r="J123" s="38" t="s">
        <v>16</v>
      </c>
      <c r="K123" s="9"/>
      <c r="O123" s="12"/>
      <c r="Q123" s="12"/>
      <c r="S123" s="13"/>
    </row>
    <row r="124" spans="1:19" s="11" customFormat="1" ht="171" customHeight="1" x14ac:dyDescent="0.25">
      <c r="A124" s="43" t="s">
        <v>256</v>
      </c>
      <c r="B124" s="43" t="s">
        <v>257</v>
      </c>
      <c r="C124" s="44" t="s">
        <v>258</v>
      </c>
      <c r="D124" s="45">
        <v>46182</v>
      </c>
      <c r="E124" s="45">
        <v>46387</v>
      </c>
      <c r="F124" s="43">
        <v>2752</v>
      </c>
      <c r="G124" s="46">
        <v>70992.63</v>
      </c>
      <c r="H124" s="46">
        <v>70992.63</v>
      </c>
      <c r="I124" s="16"/>
      <c r="J124" s="43" t="s">
        <v>16</v>
      </c>
      <c r="K124" s="17"/>
      <c r="O124" s="12"/>
      <c r="Q124" s="12"/>
      <c r="S124" s="18"/>
    </row>
    <row r="125" spans="1:19" s="11" customFormat="1" ht="169.5" customHeight="1" x14ac:dyDescent="0.25">
      <c r="A125" s="34" t="s">
        <v>256</v>
      </c>
      <c r="B125" s="34" t="s">
        <v>257</v>
      </c>
      <c r="C125" s="35" t="s">
        <v>258</v>
      </c>
      <c r="D125" s="36">
        <v>46182</v>
      </c>
      <c r="E125" s="36">
        <v>46387</v>
      </c>
      <c r="F125" s="34">
        <v>2752</v>
      </c>
      <c r="G125" s="37">
        <v>826522.85</v>
      </c>
      <c r="H125" s="37">
        <v>826522.85</v>
      </c>
      <c r="I125" s="16"/>
      <c r="J125" s="34" t="s">
        <v>16</v>
      </c>
      <c r="K125" s="17"/>
      <c r="O125" s="12"/>
      <c r="Q125" s="12"/>
      <c r="S125" s="18"/>
    </row>
    <row r="126" spans="1:19" s="11" customFormat="1" ht="121.5" customHeight="1" x14ac:dyDescent="0.25">
      <c r="A126" s="34" t="s">
        <v>259</v>
      </c>
      <c r="B126" s="34" t="s">
        <v>260</v>
      </c>
      <c r="C126" s="35" t="s">
        <v>261</v>
      </c>
      <c r="D126" s="36">
        <v>46188</v>
      </c>
      <c r="E126" s="36">
        <v>46752</v>
      </c>
      <c r="F126" s="34">
        <v>3708</v>
      </c>
      <c r="G126" s="37">
        <v>50000</v>
      </c>
      <c r="H126" s="37">
        <v>50000</v>
      </c>
      <c r="I126" s="16"/>
      <c r="J126" s="34" t="s">
        <v>16</v>
      </c>
      <c r="K126" s="17"/>
      <c r="O126" s="12"/>
      <c r="Q126" s="12"/>
      <c r="S126" s="18"/>
    </row>
    <row r="127" spans="1:19" s="11" customFormat="1" ht="183.75" customHeight="1" x14ac:dyDescent="0.25">
      <c r="A127" s="34" t="s">
        <v>37</v>
      </c>
      <c r="B127" s="34" t="s">
        <v>262</v>
      </c>
      <c r="C127" s="35" t="s">
        <v>263</v>
      </c>
      <c r="D127" s="36">
        <v>46209</v>
      </c>
      <c r="E127" s="36">
        <v>46387</v>
      </c>
      <c r="F127" s="34">
        <v>3625</v>
      </c>
      <c r="G127" s="37">
        <v>265205</v>
      </c>
      <c r="H127" s="37">
        <v>265205</v>
      </c>
      <c r="I127" s="16"/>
      <c r="J127" s="34" t="s">
        <v>16</v>
      </c>
      <c r="K127" s="17"/>
      <c r="O127" s="12"/>
      <c r="Q127" s="12"/>
      <c r="S127" s="18"/>
    </row>
    <row r="128" spans="1:19" s="11" customFormat="1" ht="177" customHeight="1" x14ac:dyDescent="0.25">
      <c r="A128" s="34" t="s">
        <v>264</v>
      </c>
      <c r="B128" s="34" t="s">
        <v>265</v>
      </c>
      <c r="C128" s="35" t="s">
        <v>266</v>
      </c>
      <c r="D128" s="36">
        <v>46211</v>
      </c>
      <c r="E128" s="36">
        <v>46387</v>
      </c>
      <c r="F128" s="34">
        <v>3571</v>
      </c>
      <c r="G128" s="37">
        <v>22290.2</v>
      </c>
      <c r="H128" s="37">
        <v>22290.2</v>
      </c>
      <c r="I128" s="16"/>
      <c r="J128" s="34" t="s">
        <v>16</v>
      </c>
      <c r="K128" s="17"/>
      <c r="O128" s="12"/>
      <c r="Q128" s="12"/>
      <c r="S128" s="18"/>
    </row>
    <row r="129" spans="1:19" s="11" customFormat="1" ht="162.75" customHeight="1" x14ac:dyDescent="0.25">
      <c r="A129" s="34" t="s">
        <v>267</v>
      </c>
      <c r="B129" s="34" t="s">
        <v>265</v>
      </c>
      <c r="C129" s="35" t="s">
        <v>268</v>
      </c>
      <c r="D129" s="36">
        <v>46196</v>
      </c>
      <c r="E129" s="36">
        <v>46387</v>
      </c>
      <c r="F129" s="34">
        <v>3571</v>
      </c>
      <c r="G129" s="37">
        <v>48521.599999999999</v>
      </c>
      <c r="H129" s="37">
        <v>48521.599999999999</v>
      </c>
      <c r="I129" s="16"/>
      <c r="J129" s="34" t="s">
        <v>16</v>
      </c>
      <c r="K129" s="17"/>
      <c r="O129" s="12"/>
      <c r="Q129" s="12"/>
      <c r="S129" s="18"/>
    </row>
    <row r="130" spans="1:19" s="11" customFormat="1" ht="204" customHeight="1" x14ac:dyDescent="0.25">
      <c r="A130" s="34" t="s">
        <v>63</v>
      </c>
      <c r="B130" s="34" t="s">
        <v>269</v>
      </c>
      <c r="C130" s="35" t="s">
        <v>270</v>
      </c>
      <c r="D130" s="36">
        <v>46210</v>
      </c>
      <c r="E130" s="36">
        <v>46752</v>
      </c>
      <c r="F130" s="34">
        <v>3564</v>
      </c>
      <c r="G130" s="37">
        <v>2685087.64</v>
      </c>
      <c r="H130" s="37">
        <v>2685087.64</v>
      </c>
      <c r="I130" s="16"/>
      <c r="J130" s="34" t="s">
        <v>16</v>
      </c>
      <c r="K130" s="17"/>
      <c r="O130" s="12"/>
      <c r="Q130" s="12"/>
      <c r="S130" s="18"/>
    </row>
    <row r="131" spans="1:19" s="11" customFormat="1" ht="121.5" customHeight="1" x14ac:dyDescent="0.25">
      <c r="A131" s="34" t="s">
        <v>271</v>
      </c>
      <c r="B131" s="34" t="s">
        <v>272</v>
      </c>
      <c r="C131" s="35" t="s">
        <v>273</v>
      </c>
      <c r="D131" s="36">
        <v>46218</v>
      </c>
      <c r="E131" s="36">
        <v>46387</v>
      </c>
      <c r="F131" s="34">
        <v>3586</v>
      </c>
      <c r="G131" s="37">
        <v>50000.01</v>
      </c>
      <c r="H131" s="37">
        <v>50000.01</v>
      </c>
      <c r="I131" s="16"/>
      <c r="J131" s="34" t="s">
        <v>16</v>
      </c>
      <c r="K131" s="17"/>
      <c r="O131" s="12"/>
      <c r="Q131" s="12"/>
      <c r="S131" s="18"/>
    </row>
    <row r="132" spans="1:19" s="11" customFormat="1" ht="121.5" customHeight="1" x14ac:dyDescent="0.25">
      <c r="A132" s="34" t="s">
        <v>274</v>
      </c>
      <c r="B132" s="34" t="s">
        <v>272</v>
      </c>
      <c r="C132" s="35" t="s">
        <v>275</v>
      </c>
      <c r="D132" s="36">
        <v>46218</v>
      </c>
      <c r="E132" s="36">
        <v>46387</v>
      </c>
      <c r="F132" s="34">
        <v>3600</v>
      </c>
      <c r="G132" s="37">
        <v>100000</v>
      </c>
      <c r="H132" s="37">
        <v>100000</v>
      </c>
      <c r="I132" s="16"/>
      <c r="J132" s="34" t="s">
        <v>16</v>
      </c>
      <c r="K132" s="17"/>
      <c r="O132" s="12"/>
      <c r="Q132" s="12"/>
      <c r="S132" s="18"/>
    </row>
    <row r="133" spans="1:19" s="11" customFormat="1" ht="121.5" customHeight="1" x14ac:dyDescent="0.25">
      <c r="A133" s="34" t="s">
        <v>276</v>
      </c>
      <c r="B133" s="34" t="s">
        <v>272</v>
      </c>
      <c r="C133" s="35" t="s">
        <v>97</v>
      </c>
      <c r="D133" s="36">
        <v>46213</v>
      </c>
      <c r="E133" s="36">
        <v>46387</v>
      </c>
      <c r="F133" s="34">
        <v>3606</v>
      </c>
      <c r="G133" s="37">
        <v>50000</v>
      </c>
      <c r="H133" s="37">
        <v>50000</v>
      </c>
      <c r="I133" s="16"/>
      <c r="J133" s="34" t="s">
        <v>16</v>
      </c>
      <c r="K133" s="17"/>
      <c r="O133" s="12"/>
      <c r="Q133" s="12"/>
      <c r="S133" s="18"/>
    </row>
    <row r="134" spans="1:19" s="11" customFormat="1" ht="121.5" customHeight="1" x14ac:dyDescent="0.25">
      <c r="A134" s="34" t="s">
        <v>277</v>
      </c>
      <c r="B134" s="34" t="s">
        <v>272</v>
      </c>
      <c r="C134" s="35" t="s">
        <v>278</v>
      </c>
      <c r="D134" s="36">
        <v>46182</v>
      </c>
      <c r="E134" s="36">
        <v>46387</v>
      </c>
      <c r="F134" s="34">
        <v>3622</v>
      </c>
      <c r="G134" s="37">
        <v>30000</v>
      </c>
      <c r="H134" s="37">
        <v>30000</v>
      </c>
      <c r="I134" s="16"/>
      <c r="J134" s="34" t="s">
        <v>16</v>
      </c>
      <c r="K134" s="17"/>
      <c r="O134" s="12"/>
      <c r="Q134" s="12"/>
      <c r="S134" s="18"/>
    </row>
    <row r="135" spans="1:19" s="11" customFormat="1" ht="121.5" customHeight="1" x14ac:dyDescent="0.25">
      <c r="A135" s="34" t="s">
        <v>279</v>
      </c>
      <c r="B135" s="34" t="s">
        <v>272</v>
      </c>
      <c r="C135" s="35" t="s">
        <v>280</v>
      </c>
      <c r="D135" s="36">
        <v>46183</v>
      </c>
      <c r="E135" s="36">
        <v>46752</v>
      </c>
      <c r="F135" s="34">
        <v>3642</v>
      </c>
      <c r="G135" s="37">
        <v>100000</v>
      </c>
      <c r="H135" s="37">
        <v>100000</v>
      </c>
      <c r="I135" s="16"/>
      <c r="J135" s="34" t="s">
        <v>16</v>
      </c>
      <c r="K135" s="17"/>
      <c r="O135" s="12"/>
      <c r="Q135" s="12"/>
      <c r="S135" s="18"/>
    </row>
    <row r="136" spans="1:19" s="11" customFormat="1" ht="121.5" customHeight="1" x14ac:dyDescent="0.25">
      <c r="A136" s="34" t="s">
        <v>281</v>
      </c>
      <c r="B136" s="34" t="s">
        <v>272</v>
      </c>
      <c r="C136" s="35" t="s">
        <v>282</v>
      </c>
      <c r="D136" s="36">
        <v>46181</v>
      </c>
      <c r="E136" s="36">
        <v>46752</v>
      </c>
      <c r="F136" s="34">
        <v>3621</v>
      </c>
      <c r="G136" s="37">
        <v>100000</v>
      </c>
      <c r="H136" s="37">
        <v>100000</v>
      </c>
      <c r="I136" s="16"/>
      <c r="J136" s="34" t="s">
        <v>16</v>
      </c>
      <c r="K136" s="17"/>
      <c r="O136" s="12"/>
      <c r="Q136" s="12"/>
      <c r="S136" s="18"/>
    </row>
    <row r="137" spans="1:19" s="11" customFormat="1" ht="121.5" customHeight="1" x14ac:dyDescent="0.25">
      <c r="A137" s="19" t="s">
        <v>283</v>
      </c>
      <c r="B137" s="19" t="s">
        <v>272</v>
      </c>
      <c r="C137" s="20" t="s">
        <v>284</v>
      </c>
      <c r="D137" s="21">
        <v>46218</v>
      </c>
      <c r="E137" s="21">
        <v>46752</v>
      </c>
      <c r="F137" s="19">
        <v>3601</v>
      </c>
      <c r="G137" s="22">
        <v>30000</v>
      </c>
      <c r="H137" s="22">
        <v>30000</v>
      </c>
      <c r="I137" s="16"/>
      <c r="J137" s="14" t="s">
        <v>16</v>
      </c>
      <c r="K137" s="17"/>
      <c r="O137" s="12"/>
      <c r="Q137" s="12"/>
      <c r="S137" s="18"/>
    </row>
    <row r="138" spans="1:19" s="11" customFormat="1" ht="121.5" customHeight="1" x14ac:dyDescent="0.25">
      <c r="A138" s="19" t="s">
        <v>285</v>
      </c>
      <c r="B138" s="19" t="s">
        <v>272</v>
      </c>
      <c r="C138" s="20" t="s">
        <v>286</v>
      </c>
      <c r="D138" s="21">
        <v>46183</v>
      </c>
      <c r="E138" s="21">
        <v>46752</v>
      </c>
      <c r="F138" s="19">
        <v>3593</v>
      </c>
      <c r="G138" s="22">
        <v>300000</v>
      </c>
      <c r="H138" s="22">
        <v>300000</v>
      </c>
      <c r="I138" s="16"/>
      <c r="J138" s="14" t="s">
        <v>16</v>
      </c>
      <c r="K138" s="17"/>
      <c r="O138" s="12"/>
      <c r="Q138" s="12"/>
      <c r="S138" s="18"/>
    </row>
    <row r="139" spans="1:19" s="11" customFormat="1" ht="121.5" customHeight="1" x14ac:dyDescent="0.25">
      <c r="A139" s="19" t="s">
        <v>287</v>
      </c>
      <c r="B139" s="19" t="s">
        <v>272</v>
      </c>
      <c r="C139" s="20" t="s">
        <v>288</v>
      </c>
      <c r="D139" s="21">
        <v>46199</v>
      </c>
      <c r="E139" s="21">
        <v>46752</v>
      </c>
      <c r="F139" s="19">
        <v>3569</v>
      </c>
      <c r="G139" s="22">
        <v>100000</v>
      </c>
      <c r="H139" s="22">
        <v>100000</v>
      </c>
      <c r="I139" s="16"/>
      <c r="J139" s="14" t="s">
        <v>16</v>
      </c>
      <c r="K139" s="17"/>
      <c r="O139" s="12"/>
      <c r="Q139" s="12"/>
      <c r="S139" s="18"/>
    </row>
    <row r="140" spans="1:19" s="11" customFormat="1" ht="121.5" customHeight="1" x14ac:dyDescent="0.25">
      <c r="A140" s="19" t="s">
        <v>289</v>
      </c>
      <c r="B140" s="19" t="s">
        <v>272</v>
      </c>
      <c r="C140" s="20" t="s">
        <v>290</v>
      </c>
      <c r="D140" s="21">
        <v>46204</v>
      </c>
      <c r="E140" s="21">
        <v>46387</v>
      </c>
      <c r="F140" s="19">
        <v>3570</v>
      </c>
      <c r="G140" s="22">
        <v>100000</v>
      </c>
      <c r="H140" s="22">
        <v>100000</v>
      </c>
      <c r="I140" s="16"/>
      <c r="J140" s="14" t="s">
        <v>16</v>
      </c>
      <c r="K140" s="17"/>
      <c r="O140" s="12"/>
      <c r="Q140" s="12"/>
      <c r="S140" s="18"/>
    </row>
    <row r="141" spans="1:19" s="11" customFormat="1" ht="121.5" customHeight="1" x14ac:dyDescent="0.25">
      <c r="A141" s="19" t="s">
        <v>291</v>
      </c>
      <c r="B141" s="19" t="s">
        <v>272</v>
      </c>
      <c r="C141" s="20" t="s">
        <v>292</v>
      </c>
      <c r="D141" s="21">
        <v>46209</v>
      </c>
      <c r="E141" s="21">
        <v>46387</v>
      </c>
      <c r="F141" s="19">
        <v>3592</v>
      </c>
      <c r="G141" s="22">
        <v>50000</v>
      </c>
      <c r="H141" s="22">
        <v>50000</v>
      </c>
      <c r="I141" s="16"/>
      <c r="J141" s="14" t="s">
        <v>16</v>
      </c>
      <c r="K141" s="17"/>
      <c r="O141" s="12"/>
      <c r="Q141" s="12"/>
      <c r="S141" s="18"/>
    </row>
    <row r="142" spans="1:19" s="11" customFormat="1" ht="121.5" customHeight="1" x14ac:dyDescent="0.25">
      <c r="A142" s="19" t="s">
        <v>293</v>
      </c>
      <c r="B142" s="19" t="s">
        <v>272</v>
      </c>
      <c r="C142" s="20" t="s">
        <v>294</v>
      </c>
      <c r="D142" s="21">
        <v>46184</v>
      </c>
      <c r="E142" s="21">
        <v>46752</v>
      </c>
      <c r="F142" s="19">
        <v>3584</v>
      </c>
      <c r="G142" s="22">
        <v>69999.960000000006</v>
      </c>
      <c r="H142" s="22">
        <v>69999.960000000006</v>
      </c>
      <c r="I142" s="16"/>
      <c r="J142" s="14" t="s">
        <v>16</v>
      </c>
      <c r="K142" s="17"/>
      <c r="O142" s="12"/>
      <c r="Q142" s="12"/>
      <c r="S142" s="18"/>
    </row>
    <row r="143" spans="1:19" s="11" customFormat="1" ht="121.5" customHeight="1" x14ac:dyDescent="0.25">
      <c r="A143" s="19" t="s">
        <v>295</v>
      </c>
      <c r="B143" s="19" t="s">
        <v>272</v>
      </c>
      <c r="C143" s="20" t="s">
        <v>296</v>
      </c>
      <c r="D143" s="21">
        <v>46183</v>
      </c>
      <c r="E143" s="21">
        <v>46387</v>
      </c>
      <c r="F143" s="19">
        <v>3594</v>
      </c>
      <c r="G143" s="22">
        <v>70000</v>
      </c>
      <c r="H143" s="22">
        <v>70000</v>
      </c>
      <c r="I143" s="16"/>
      <c r="J143" s="14" t="s">
        <v>16</v>
      </c>
      <c r="K143" s="17"/>
      <c r="O143" s="12"/>
      <c r="Q143" s="12"/>
      <c r="S143" s="18"/>
    </row>
    <row r="144" spans="1:19" s="11" customFormat="1" ht="140.25" customHeight="1" x14ac:dyDescent="0.25">
      <c r="A144" s="19" t="s">
        <v>236</v>
      </c>
      <c r="B144" s="19" t="s">
        <v>237</v>
      </c>
      <c r="C144" s="20" t="s">
        <v>297</v>
      </c>
      <c r="D144" s="21">
        <v>46164</v>
      </c>
      <c r="E144" s="21">
        <v>46387</v>
      </c>
      <c r="F144" s="19">
        <v>3624</v>
      </c>
      <c r="G144" s="22">
        <v>132160</v>
      </c>
      <c r="H144" s="22">
        <v>132160</v>
      </c>
      <c r="I144" s="16"/>
      <c r="J144" s="14" t="s">
        <v>16</v>
      </c>
      <c r="K144" s="17"/>
      <c r="O144" s="12"/>
      <c r="Q144" s="12"/>
      <c r="S144" s="18"/>
    </row>
    <row r="145" spans="1:19" s="11" customFormat="1" ht="168" customHeight="1" x14ac:dyDescent="0.25">
      <c r="A145" s="19" t="s">
        <v>56</v>
      </c>
      <c r="B145" s="19" t="s">
        <v>298</v>
      </c>
      <c r="C145" s="20" t="s">
        <v>299</v>
      </c>
      <c r="D145" s="21">
        <v>46198</v>
      </c>
      <c r="E145" s="21">
        <v>46387</v>
      </c>
      <c r="F145" s="19">
        <v>3639</v>
      </c>
      <c r="G145" s="22">
        <v>33509.97</v>
      </c>
      <c r="H145" s="22">
        <v>33509.97</v>
      </c>
      <c r="I145" s="16"/>
      <c r="J145" s="14" t="s">
        <v>16</v>
      </c>
      <c r="K145" s="17"/>
      <c r="O145" s="12"/>
      <c r="Q145" s="12"/>
      <c r="S145" s="18"/>
    </row>
    <row r="146" spans="1:19" ht="45.75" customHeight="1" x14ac:dyDescent="0.25">
      <c r="A146" s="47" t="s">
        <v>300</v>
      </c>
      <c r="B146" s="47"/>
      <c r="C146" s="47"/>
      <c r="D146" s="47"/>
      <c r="E146" s="47"/>
      <c r="F146" s="48"/>
      <c r="G146" s="23">
        <f>SUM(G3:G145)</f>
        <v>61034557.600000016</v>
      </c>
      <c r="H146" s="23">
        <f>SUM(H3:H145)</f>
        <v>44763750.030000009</v>
      </c>
      <c r="I146" s="23">
        <f>SUM(I3:I123)</f>
        <v>16270807.57</v>
      </c>
      <c r="J146" s="24"/>
      <c r="O146" s="25" t="e">
        <f>+#REF!+#REF!+#REF!</f>
        <v>#REF!</v>
      </c>
      <c r="Q146" s="26" t="e">
        <f>+#REF!+#REF!+#REF!+#REF!+#REF!+#REF!+#REF!</f>
        <v>#REF!</v>
      </c>
      <c r="S146" s="27">
        <f>SUM(S3:S123)</f>
        <v>0</v>
      </c>
    </row>
    <row r="147" spans="1:19" x14ac:dyDescent="0.25">
      <c r="A147" s="28"/>
      <c r="B147" s="28"/>
      <c r="C147" s="28"/>
      <c r="D147" s="28"/>
      <c r="E147" s="28"/>
      <c r="F147" s="28"/>
      <c r="G147" s="28"/>
      <c r="H147" s="28"/>
      <c r="I147" s="28"/>
    </row>
    <row r="152" spans="1:19" ht="31.5" customHeight="1" x14ac:dyDescent="0.25">
      <c r="A152" s="29"/>
      <c r="B152" s="29" t="s">
        <v>301</v>
      </c>
      <c r="C152" s="29"/>
      <c r="E152" s="29" t="s">
        <v>302</v>
      </c>
      <c r="F152" s="30"/>
      <c r="G152" s="30"/>
      <c r="H152" s="29" t="s">
        <v>303</v>
      </c>
      <c r="I152" s="30"/>
      <c r="J152" s="30"/>
    </row>
    <row r="153" spans="1:19" ht="23.25" customHeight="1" x14ac:dyDescent="0.25">
      <c r="A153" s="29"/>
      <c r="B153" s="29" t="s">
        <v>304</v>
      </c>
      <c r="C153" s="29"/>
      <c r="E153" s="29" t="s">
        <v>305</v>
      </c>
      <c r="F153" s="31"/>
      <c r="G153" s="30"/>
      <c r="H153" s="29" t="s">
        <v>306</v>
      </c>
      <c r="I153" s="30"/>
      <c r="J153" s="30"/>
    </row>
    <row r="154" spans="1:19" ht="23.25" x14ac:dyDescent="0.25">
      <c r="A154" s="30"/>
      <c r="B154" s="29" t="s">
        <v>307</v>
      </c>
      <c r="C154" s="29"/>
      <c r="E154" s="29" t="s">
        <v>308</v>
      </c>
      <c r="F154" s="30"/>
      <c r="G154" s="30"/>
      <c r="H154" s="29" t="s">
        <v>309</v>
      </c>
      <c r="I154" s="30"/>
      <c r="J154" s="30"/>
    </row>
    <row r="159" spans="1:19" x14ac:dyDescent="0.25">
      <c r="E159" s="32"/>
    </row>
    <row r="160" spans="1:19" x14ac:dyDescent="0.25">
      <c r="E160" s="32"/>
    </row>
    <row r="164" spans="1:4" x14ac:dyDescent="0.25">
      <c r="D164" s="33"/>
    </row>
    <row r="165" spans="1:4" x14ac:dyDescent="0.25">
      <c r="B165" s="33"/>
      <c r="D165" s="33"/>
    </row>
    <row r="166" spans="1:4" x14ac:dyDescent="0.25">
      <c r="B166" s="33"/>
      <c r="D166" s="33"/>
    </row>
    <row r="171" spans="1:4" x14ac:dyDescent="0.25">
      <c r="A171" s="8"/>
    </row>
  </sheetData>
  <autoFilter ref="A2:K123" xr:uid="{8F85175E-FB3F-4169-B610-31D6CECE8906}"/>
  <mergeCells count="1">
    <mergeCell ref="A146:F146"/>
  </mergeCells>
  <printOptions horizontalCentered="1"/>
  <pageMargins left="0.19685039370078741" right="0.19685039370078741" top="2.4015748031496065" bottom="0.39370078740157483" header="0" footer="0.31496062992125984"/>
  <pageSetup scale="40" orientation="landscape" r:id="rId1"/>
  <headerFooter scaleWithDoc="0">
    <oddHeader>&amp;C&amp;G
&amp;"Times New Roman,Negrita"MINISTERIO DE CULTURA
DEPARTAMENTO DE CONTABILIDAD
RELACIÓN DE PAGOS RD$
JULIO 2026</oddHeader>
    <oddFooter>&amp;C&amp;P</oddFooter>
  </headerFooter>
  <rowBreaks count="1" manualBreakCount="1">
    <brk id="155" max="13" man="1"/>
  </rowBreaks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a3f438cca6e7f8a7d5e2db0f215f908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594df3725f630400f08aaee1bd15b4f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12D161D8-A056-4840-B995-C30A3A02A45F}"/>
</file>

<file path=customXml/itemProps2.xml><?xml version="1.0" encoding="utf-8"?>
<ds:datastoreItem xmlns:ds="http://schemas.openxmlformats.org/officeDocument/2006/customXml" ds:itemID="{E5F2C450-D0F8-47DA-B1E4-8A51F84DEF5E}"/>
</file>

<file path=customXml/itemProps3.xml><?xml version="1.0" encoding="utf-8"?>
<ds:datastoreItem xmlns:ds="http://schemas.openxmlformats.org/officeDocument/2006/customXml" ds:itemID="{16AD93FD-BE9E-4178-80A2-E7166B530A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PAGADO- JULIO 2026  </vt:lpstr>
      <vt:lpstr>'PAGADO- JULIO 2026  '!Área_de_impresión</vt:lpstr>
      <vt:lpstr>'PAGADO- JULIO 2026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cp:lastPrinted>2026-08-14T19:30:59Z</cp:lastPrinted>
  <dcterms:created xsi:type="dcterms:W3CDTF">2026-08-14T19:27:52Z</dcterms:created>
  <dcterms:modified xsi:type="dcterms:W3CDTF">2026-08-14T19:58:54Z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